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Z41" i="2" l="1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D41" i="2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O41" i="1"/>
  <c r="CN41" i="1"/>
  <c r="CL41" i="1"/>
  <c r="CK41" i="1"/>
  <c r="CI41" i="1"/>
  <c r="CH41" i="1"/>
  <c r="CF41" i="1"/>
  <c r="CE41" i="1"/>
  <c r="CC41" i="1"/>
  <c r="CB41" i="1"/>
  <c r="BZ41" i="1"/>
  <c r="BY41" i="1"/>
  <c r="BW41" i="1"/>
  <c r="BV41" i="1"/>
  <c r="BT41" i="1"/>
  <c r="BS41" i="1"/>
  <c r="BQ41" i="1"/>
  <c r="BP41" i="1"/>
  <c r="BN41" i="1"/>
  <c r="BM41" i="1"/>
  <c r="BK41" i="1"/>
  <c r="BJ41" i="1"/>
  <c r="BE41" i="1"/>
  <c r="BD41" i="1"/>
  <c r="BB41" i="1"/>
  <c r="BA41" i="1"/>
  <c r="AY41" i="1"/>
  <c r="AX41" i="1"/>
  <c r="AV41" i="1"/>
  <c r="AU41" i="1"/>
  <c r="AS41" i="1"/>
  <c r="AR41" i="1"/>
  <c r="AO41" i="1"/>
  <c r="AI41" i="1"/>
  <c r="AF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C41" i="2" l="1"/>
  <c r="D40" i="2" l="1"/>
  <c r="E40" i="2"/>
  <c r="E41" i="2" s="1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D52" i="3" s="1"/>
  <c r="E52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P41" i="1" s="1"/>
  <c r="CO40" i="1"/>
  <c r="CN40" i="1"/>
  <c r="CM40" i="1"/>
  <c r="CM41" i="1" s="1"/>
  <c r="CL40" i="1"/>
  <c r="CK40" i="1"/>
  <c r="CJ40" i="1"/>
  <c r="CJ41" i="1" s="1"/>
  <c r="CI40" i="1"/>
  <c r="CH40" i="1"/>
  <c r="CG40" i="1"/>
  <c r="CG41" i="1" s="1"/>
  <c r="CF40" i="1"/>
  <c r="CE40" i="1"/>
  <c r="CD40" i="1"/>
  <c r="CD41" i="1" s="1"/>
  <c r="CC40" i="1"/>
  <c r="CB40" i="1"/>
  <c r="CA40" i="1"/>
  <c r="CA41" i="1" s="1"/>
  <c r="BZ40" i="1"/>
  <c r="BY40" i="1"/>
  <c r="BX40" i="1"/>
  <c r="BX41" i="1" s="1"/>
  <c r="BW40" i="1"/>
  <c r="BV40" i="1"/>
  <c r="BU40" i="1"/>
  <c r="BU41" i="1" s="1"/>
  <c r="BT40" i="1"/>
  <c r="BS40" i="1"/>
  <c r="BR40" i="1"/>
  <c r="BR41" i="1" s="1"/>
  <c r="BQ40" i="1"/>
  <c r="BP40" i="1"/>
  <c r="BO40" i="1"/>
  <c r="BO41" i="1" s="1"/>
  <c r="BN40" i="1"/>
  <c r="BM40" i="1"/>
  <c r="BL40" i="1"/>
  <c r="BL41" i="1" s="1"/>
  <c r="BK40" i="1"/>
  <c r="BJ40" i="1"/>
  <c r="BI40" i="1"/>
  <c r="BI41" i="1" s="1"/>
  <c r="BH40" i="1"/>
  <c r="BH41" i="1" s="1"/>
  <c r="BG40" i="1"/>
  <c r="BG41" i="1" s="1"/>
  <c r="BF40" i="1"/>
  <c r="BF41" i="1" s="1"/>
  <c r="BE40" i="1"/>
  <c r="BD40" i="1"/>
  <c r="BC40" i="1"/>
  <c r="BC41" i="1" s="1"/>
  <c r="BB40" i="1"/>
  <c r="BA40" i="1"/>
  <c r="AZ40" i="1"/>
  <c r="AZ41" i="1" s="1"/>
  <c r="AY40" i="1"/>
  <c r="AX40" i="1"/>
  <c r="AW40" i="1"/>
  <c r="AW41" i="1" s="1"/>
  <c r="AV40" i="1"/>
  <c r="AU40" i="1"/>
  <c r="AT40" i="1"/>
  <c r="AT41" i="1" s="1"/>
  <c r="AS40" i="1"/>
  <c r="AR40" i="1"/>
  <c r="AQ40" i="1"/>
  <c r="AQ41" i="1" s="1"/>
  <c r="AP40" i="1"/>
  <c r="AP41" i="1" s="1"/>
  <c r="AO40" i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H40" i="1"/>
  <c r="AH41" i="1" s="1"/>
  <c r="AG40" i="1"/>
  <c r="AG41" i="1" s="1"/>
  <c r="AF40" i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52" i="2" l="1"/>
  <c r="AM41" i="2"/>
  <c r="D48" i="2"/>
  <c r="E48" i="2" s="1"/>
  <c r="D60" i="1"/>
  <c r="E60" i="1" s="1"/>
  <c r="D62" i="1"/>
  <c r="E62" i="1" s="1"/>
  <c r="D57" i="1"/>
  <c r="E57" i="1" s="1"/>
  <c r="D56" i="1"/>
  <c r="E56" i="1" s="1"/>
  <c r="D52" i="1"/>
  <c r="E52" i="1" s="1"/>
  <c r="D53" i="1"/>
  <c r="E53" i="1" s="1"/>
  <c r="D54" i="1"/>
  <c r="E54" i="1" s="1"/>
  <c r="D49" i="1"/>
  <c r="E49" i="1" s="1"/>
  <c r="D60" i="2"/>
  <c r="D61" i="2"/>
  <c r="E61" i="2" s="1"/>
  <c r="D62" i="2"/>
  <c r="E62" i="2" s="1"/>
  <c r="D58" i="2"/>
  <c r="E58" i="2" s="1"/>
  <c r="D56" i="2"/>
  <c r="E56" i="2" s="1"/>
  <c r="D57" i="2"/>
  <c r="E57" i="2" s="1"/>
  <c r="D53" i="2"/>
  <c r="E53" i="2" s="1"/>
  <c r="D54" i="2"/>
  <c r="E54" i="2" s="1"/>
  <c r="D50" i="2"/>
  <c r="E50" i="2" s="1"/>
  <c r="D49" i="2"/>
  <c r="D44" i="2"/>
  <c r="D45" i="2"/>
  <c r="E45" i="2" s="1"/>
  <c r="D46" i="2"/>
  <c r="E46" i="2" s="1"/>
  <c r="E52" i="2"/>
  <c r="E60" i="2"/>
  <c r="D61" i="3"/>
  <c r="E61" i="3" s="1"/>
  <c r="D45" i="3"/>
  <c r="E45" i="3" s="1"/>
  <c r="D51" i="3"/>
  <c r="D44" i="3"/>
  <c r="E44" i="3" s="1"/>
  <c r="D43" i="3"/>
  <c r="E43" i="3" s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D55" i="2" l="1"/>
  <c r="D51" i="2"/>
  <c r="D47" i="2"/>
  <c r="D55" i="1"/>
  <c r="E55" i="1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E59" i="5"/>
  <c r="E55" i="5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<sst xmlns="http://schemas.openxmlformats.org/spreadsheetml/2006/main" count="1794" uniqueCount="1418">
  <si>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</si>
  <si>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</si>
  <si>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</si>
  <si>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</si>
  <si>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</si>
  <si>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</si>
  <si>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</si>
  <si>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</si>
  <si>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</si>
  <si>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</si>
  <si>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</si>
  <si>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</si>
  <si>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</si>
  <si>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</si>
  <si>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</si>
  <si>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</si>
  <si>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</si>
  <si>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</si>
  <si>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</si>
  <si>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</si>
  <si>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</si>
  <si>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</si>
  <si>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</si>
  <si>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</si>
  <si>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</si>
  <si>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</si>
  <si>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</si>
  <si>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</si>
  <si>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</si>
  <si>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</si>
  <si>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</si>
  <si>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</si>
  <si>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</si>
  <si>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</si>
  <si>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</si>
  <si>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</si>
  <si>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</si>
  <si>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</si>
  <si>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</si>
  <si>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</si>
  <si>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</si>
  <si>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</si>
  <si>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</si>
  <si>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</si>
  <si>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</si>
  <si>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</si>
  <si>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</si>
  <si>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</si>
  <si>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</si>
  <si>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</si>
  <si>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</si>
  <si>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</si>
  <si>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</si>
  <si>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</si>
  <si>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</si>
  <si>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</si>
  <si>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</si>
  <si>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</si>
  <si>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</si>
  <si>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</si>
  <si>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</si>
  <si>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</si>
  <si>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</si>
  <si>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</si>
  <si>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</si>
  <si>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</si>
  <si>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</si>
  <si>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</si>
  <si>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</si>
  <si>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</si>
  <si>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</si>
  <si>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</si>
  <si>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</si>
  <si>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</si>
  <si>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</si>
  <si>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</si>
  <si>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</si>
  <si>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</si>
  <si>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</si>
  <si>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</si>
  <si>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</si>
  <si>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</si>
  <si>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</si>
  <si>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</si>
  <si>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</si>
  <si>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</si>
  <si>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</si>
  <si>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</si>
  <si>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</si>
  <si>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</si>
  <si>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</si>
  <si>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</si>
  <si>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</si>
  <si>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</si>
  <si>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</si>
  <si>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</si>
  <si>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</si>
  <si>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</si>
  <si>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</si>
  <si>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</si>
  <si>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</si>
  <si>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</si>
  <si>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</si>
  <si>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</si>
  <si>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</si>
  <si>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</si>
  <si>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</si>
  <si>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</si>
  <si>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</si>
  <si>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</si>
  <si>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</si>
  <si>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</si>
  <si>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</si>
  <si>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</si>
  <si>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</si>
  <si>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</si>
  <si>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</si>
  <si>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</si>
  <si>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</si>
  <si>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</si>
  <si>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</si>
  <si>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</si>
  <si>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</si>
  <si>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</si>
  <si>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</si>
  <si>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</si>
  <si>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</si>
  <si>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</si>
  <si>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</si>
  <si>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</si>
  <si>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</si>
  <si>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</si>
  <si>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</si>
  <si>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</si>
  <si>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</si>
  <si>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</si>
  <si>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</si>
  <si>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</si>
  <si>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</si>
  <si>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</si>
  <si>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</si>
  <si>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</si>
  <si>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</si>
  <si>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</si>
  <si>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</si>
  <si>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</si>
  <si>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</si>
  <si>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</si>
  <si>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</si>
  <si>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</si>
  <si>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</si>
  <si>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</si>
  <si>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</si>
  <si>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</si>
  <si>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</si>
  <si>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</si>
  <si>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</si>
  <si>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</si>
  <si>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</si>
  <si>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</si>
  <si>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</si>
  <si>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</si>
  <si>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</si>
  <si>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</si>
  <si>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</si>
  <si>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</si>
  <si>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</si>
  <si>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</si>
  <si>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</si>
  <si>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</si>
  <si>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</si>
  <si>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</si>
  <si>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</si>
  <si>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</si>
  <si>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</si>
  <si>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</si>
  <si>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</si>
  <si>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</si>
  <si>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</si>
  <si>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</si>
  <si>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</si>
  <si>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</si>
  <si>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</si>
  <si>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</si>
  <si>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</si>
  <si>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</si>
  <si>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</si>
  <si>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</si>
  <si>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</si>
  <si>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</si>
  <si>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</si>
  <si>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</si>
  <si>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</si>
  <si>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</si>
  <si>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</si>
  <si>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</si>
  <si>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</si>
  <si>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</si>
  <si>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</si>
  <si>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</si>
  <si>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</si>
  <si>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</si>
  <si>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</si>
  <si>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</si>
  <si>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</si>
  <si>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</si>
  <si>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</si>
  <si>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</si>
  <si>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</si>
  <si>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</si>
  <si>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</si>
  <si>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</si>
  <si>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</si>
  <si>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</si>
  <si>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</si>
  <si>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</si>
  <si>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</si>
  <si>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</si>
  <si>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</si>
  <si>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</si>
  <si>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</si>
  <si>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</si>
  <si>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</si>
  <si>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</si>
  <si>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</si>
  <si>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</si>
  <si>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</si>
  <si>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</si>
  <si>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</si>
  <si>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</si>
  <si>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</si>
  <si>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</si>
  <si>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</si>
  <si>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</si>
  <si>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</si>
  <si>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</si>
  <si>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</si>
  <si>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</si>
  <si>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</si>
  <si>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</si>
  <si>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</si>
  <si>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</si>
  <si>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</si>
  <si>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</si>
  <si>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</si>
  <si>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</si>
  <si>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</si>
  <si>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</si>
  <si>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</si>
  <si>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</si>
  <si>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</si>
  <si>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</si>
  <si>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</si>
  <si>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</si>
  <si>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</si>
  <si>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</si>
  <si>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</si>
  <si>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</si>
  <si>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</si>
  <si>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</si>
  <si>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</si>
  <si>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</si>
  <si>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</si>
  <si>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</si>
  <si>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</si>
  <si>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</si>
  <si>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</si>
  <si>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</si>
  <si>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</si>
  <si>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</si>
  <si>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</si>
  <si>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</si>
  <si>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</si>
  <si>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</si>
  <si>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</si>
  <si>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</si>
  <si>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</si>
  <si>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</si>
  <si>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</si>
  <si>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</si>
  <si>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</si>
  <si>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</si>
  <si>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</si>
  <si>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</si>
  <si>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</si>
  <si>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</si>
  <si>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</si>
  <si>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</si>
  <si>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</si>
  <si>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</si>
  <si>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</si>
  <si>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</si>
  <si>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</si>
  <si>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</si>
  <si>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</si>
  <si>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</si>
  <si>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</si>
  <si>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</si>
  <si>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</si>
  <si>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</si>
  <si>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</si>
  <si>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</si>
  <si>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</si>
  <si>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</si>
  <si>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</si>
  <si>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</si>
  <si>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</si>
  <si>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</si>
  <si>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</si>
  <si>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</si>
  <si>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</si>
  <si>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</si>
  <si>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</si>
  <si>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</si>
  <si>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</si>
  <si>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</si>
  <si>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</si>
  <si>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</si>
  <si>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</si>
  <si>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</si>
  <si>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</si>
  <si>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</si>
  <si>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</si>
  <si>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</si>
  <si>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</si>
  <si>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</si>
  <si>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</si>
  <si>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</si>
  <si>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</si>
  <si>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</si>
  <si>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</si>
  <si>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</si>
  <si>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</si>
  <si>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</si>
  <si>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</si>
  <si>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</si>
  <si>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</si>
  <si>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</si>
  <si>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</si>
  <si>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</si>
  <si>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</si>
  <si>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</si>
  <si>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</si>
  <si>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</si>
  <si>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</si>
  <si>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</si>
  <si>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</si>
  <si>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</si>
  <si>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</si>
  <si>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</si>
  <si>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</si>
  <si>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</si>
  <si>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</si>
  <si>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</si>
  <si>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</si>
  <si>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</si>
  <si>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</si>
  <si>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</si>
  <si>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</si>
  <si>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</si>
  <si>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</si>
  <si>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</si>
  <si>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</si>
  <si>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</si>
  <si>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</si>
  <si>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</si>
  <si>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</si>
  <si>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</si>
  <si>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</si>
  <si>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</si>
  <si>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</si>
  <si>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</si>
  <si>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</si>
  <si>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</si>
  <si>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</si>
  <si>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</si>
  <si>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</si>
  <si>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</si>
  <si>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</si>
  <si>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</si>
  <si>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</si>
  <si>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</si>
  <si>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</si>
  <si>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</si>
  <si>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</si>
  <si>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</si>
  <si>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</si>
  <si>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</si>
  <si>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</si>
  <si>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</si>
  <si>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</si>
  <si>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</si>
  <si>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</si>
  <si>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</si>
  <si>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</si>
  <si>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</si>
  <si>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</si>
  <si>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</si>
  <si>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</si>
  <si>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</si>
  <si>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</si>
  <si>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</si>
  <si>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</si>
  <si>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</si>
  <si>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</si>
  <si>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</si>
  <si>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</si>
  <si>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</si>
  <si>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</si>
  <si>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</si>
  <si>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</si>
  <si>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</si>
  <si>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</si>
  <si>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</si>
  <si>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</si>
  <si>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</si>
  <si>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</si>
  <si>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</si>
  <si>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</si>
  <si>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</si>
  <si>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</si>
  <si>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</si>
  <si>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</si>
  <si>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</si>
  <si>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</si>
  <si>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</si>
  <si>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</si>
  <si>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</si>
  <si>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</si>
  <si>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</si>
  <si>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</si>
  <si>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</si>
  <si>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</si>
  <si>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</si>
  <si>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</si>
  <si>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</si>
  <si>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</si>
  <si>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</si>
  <si>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</si>
  <si>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</si>
  <si>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</si>
  <si>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</si>
  <si>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</si>
  <si>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</si>
  <si>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</si>
  <si>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</si>
  <si>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</si>
  <si>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</si>
  <si>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</si>
  <si>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</si>
  <si>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</si>
  <si>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</si>
  <si>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</si>
  <si>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</si>
  <si>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</si>
  <si>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</si>
  <si>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</si>
  <si>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</si>
  <si>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</si>
  <si>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</si>
  <si>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</si>
  <si>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</si>
  <si>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</si>
  <si>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</si>
  <si>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</si>
  <si>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</si>
  <si>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</si>
  <si>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</si>
  <si>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</si>
  <si>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</si>
  <si>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</si>
  <si>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</si>
  <si>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</si>
  <si>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</si>
  <si>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</si>
  <si>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</si>
  <si>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</si>
  <si>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</si>
  <si>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</si>
  <si>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</si>
  <si>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</si>
  <si>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</si>
  <si>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</si>
  <si>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</si>
  <si>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</si>
  <si>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</si>
  <si>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</si>
  <si>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</si>
  <si>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</si>
  <si>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</si>
  <si>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</si>
  <si>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</si>
  <si>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</si>
  <si>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</si>
  <si>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</si>
  <si>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</si>
  <si>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</si>
  <si>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</si>
  <si>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</si>
  <si>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</si>
  <si>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</si>
  <si>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</si>
  <si>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</si>
  <si>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</si>
  <si>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</si>
  <si>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</si>
  <si>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</si>
  <si>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</si>
  <si>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</si>
  <si>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</si>
  <si>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</si>
  <si>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</si>
  <si>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</si>
  <si>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</si>
  <si>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</si>
  <si>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</si>
  <si>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</si>
  <si>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</si>
  <si>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</si>
  <si>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</si>
  <si>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</si>
  <si>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</si>
  <si>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</si>
  <si>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</si>
  <si>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</si>
  <si>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</si>
  <si>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</si>
  <si>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</si>
  <si>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</si>
  <si>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</si>
  <si>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</si>
  <si>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</si>
  <si>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</si>
  <si>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</si>
  <si>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</si>
  <si>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</si>
  <si>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</si>
  <si>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</si>
  <si>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</si>
  <si>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</si>
  <si>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</si>
  <si>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</si>
  <si>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</si>
  <si>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</si>
  <si>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</si>
  <si>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</si>
  <si>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</si>
  <si>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</si>
  <si>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</si>
  <si>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</si>
  <si>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</si>
  <si>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</si>
  <si>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</si>
  <si>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</si>
  <si>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</si>
  <si>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</si>
  <si>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</si>
  <si>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</si>
  <si>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</si>
  <si>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</si>
  <si>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</si>
  <si>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</si>
  <si>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</si>
  <si>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</si>
  <si>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</si>
  <si>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</si>
  <si>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</si>
  <si>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</si>
  <si>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</si>
  <si>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</si>
  <si>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</si>
  <si>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</si>
  <si>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</si>
  <si>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</si>
  <si>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</si>
  <si>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</si>
  <si>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</si>
  <si>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</si>
  <si>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</si>
  <si>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</si>
  <si>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</si>
  <si>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</si>
  <si>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</si>
  <si>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</si>
  <si>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</si>
  <si>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</si>
  <si>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</si>
  <si>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</si>
  <si>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</si>
  <si>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</si>
  <si>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</si>
  <si>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</si>
  <si>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</si>
  <si>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</si>
  <si>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</si>
  <si>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</si>
  <si>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</si>
  <si>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</si>
  <si>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</si>
  <si>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</si>
  <si>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</si>
  <si>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</si>
  <si>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</si>
  <si>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</si>
  <si>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</si>
  <si>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</si>
  <si>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</si>
  <si>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</si>
  <si>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</si>
  <si>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</si>
  <si>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</si>
  <si>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</si>
  <si>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</si>
  <si>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</si>
  <si>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</si>
  <si>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</si>
  <si>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</si>
  <si>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</si>
  <si>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</si>
  <si>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</si>
  <si>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</si>
  <si>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</si>
  <si>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</si>
  <si>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</si>
  <si>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</si>
  <si>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</si>
  <si>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</si>
  <si>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</si>
  <si>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</si>
  <si>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</si>
  <si>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</si>
  <si>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</si>
  <si>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</si>
  <si>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</si>
  <si>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</si>
  <si>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</si>
  <si>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</si>
  <si>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</si>
  <si>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</si>
  <si>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</si>
  <si>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</si>
  <si>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</si>
  <si>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</si>
  <si>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</si>
  <si>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</si>
  <si>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</si>
  <si>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</si>
  <si>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</si>
  <si>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</si>
  <si>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</si>
  <si>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</si>
  <si>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</si>
  <si>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</si>
  <si>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</si>
  <si>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</si>
  <si>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</si>
  <si>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</si>
  <si>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</si>
  <si>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</si>
  <si>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</si>
  <si>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</si>
  <si>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</si>
  <si>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</si>
  <si>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</si>
  <si>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</si>
  <si>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</si>
  <si>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</si>
  <si>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</si>
  <si>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</si>
  <si>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</si>
  <si>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</si>
  <si>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</si>
  <si>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</si>
  <si>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</si>
  <si>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</si>
  <si>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</si>
  <si>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</si>
  <si>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</si>
  <si>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</si>
  <si>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</si>
  <si>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</si>
  <si>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</si>
  <si>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</si>
  <si>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</si>
  <si>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</si>
  <si>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</si>
  <si>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</si>
  <si>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</si>
  <si>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</si>
  <si>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</si>
  <si>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</si>
  <si>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</si>
  <si>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</si>
  <si>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</si>
  <si>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</si>
  <si>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</si>
  <si>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</si>
  <si>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</si>
  <si>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</si>
  <si>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</si>
  <si>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</si>
  <si>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</si>
  <si>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</si>
  <si>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</si>
  <si>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</si>
  <si>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</si>
  <si>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</si>
  <si>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</si>
  <si>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</si>
  <si>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</si>
  <si>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</si>
  <si>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</si>
  <si>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</si>
  <si>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</si>
  <si>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</si>
  <si>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</si>
  <si>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</si>
  <si>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</si>
  <si>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</si>
  <si>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</si>
  <si>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</si>
  <si>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</si>
  <si>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</si>
  <si>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</si>
  <si>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</si>
  <si>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</si>
  <si>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</si>
  <si>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</si>
  <si>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</si>
  <si>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</si>
  <si>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</si>
  <si>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</si>
  <si>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</si>
  <si>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</si>
  <si>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</si>
  <si>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</si>
  <si>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</si>
  <si>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</si>
  <si>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</si>
  <si>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</si>
  <si>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</si>
  <si>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</si>
  <si>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</si>
  <si>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</si>
  <si>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</si>
  <si>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</si>
  <si>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</si>
  <si>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</si>
  <si>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</si>
  <si>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</si>
  <si>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</si>
  <si>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</si>
  <si>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</si>
  <si>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</si>
  <si>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</si>
  <si>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</si>
  <si>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</si>
  <si>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</si>
  <si>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</si>
  <si>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</si>
  <si>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</si>
  <si>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</si>
  <si>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</si>
  <si>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</si>
  <si>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</si>
  <si>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</si>
  <si>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</si>
  <si>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</si>
  <si>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</si>
  <si>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</si>
  <si>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</si>
  <si>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</si>
  <si>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</si>
  <si>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</si>
  <si>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</si>
  <si>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</si>
  <si>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</si>
  <si>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</si>
  <si>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</si>
  <si>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</si>
  <si>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</si>
  <si>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</si>
  <si>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</si>
  <si>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</si>
  <si>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</si>
  <si>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</si>
  <si>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</si>
  <si>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</si>
  <si>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</si>
  <si>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</si>
  <si>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</si>
  <si>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</si>
  <si>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</si>
  <si>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</si>
  <si>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</si>
  <si>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</si>
  <si>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</si>
  <si>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</si>
  <si>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</si>
  <si>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</si>
  <si>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</si>
  <si>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</si>
  <si>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</si>
  <si>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</si>
  <si>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</si>
  <si>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</si>
  <si>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</si>
  <si>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</si>
  <si>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</si>
  <si>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</si>
  <si>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</si>
  <si>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</si>
  <si>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</si>
  <si>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</si>
  <si>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</si>
  <si>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</si>
  <si>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</si>
  <si>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</si>
  <si>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</si>
  <si>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</si>
  <si>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</si>
  <si>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</si>
  <si>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</si>
  <si>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</si>
  <si>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</si>
  <si>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</si>
  <si>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</si>
  <si>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</si>
  <si>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</si>
  <si>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</si>
  <si>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</si>
  <si>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</si>
  <si>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</si>
  <si>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</si>
  <si>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</si>
  <si>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</si>
  <si>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</si>
  <si>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</si>
  <si>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</si>
  <si>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</si>
  <si>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</si>
  <si>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</si>
  <si>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</si>
  <si>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</si>
  <si>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</si>
  <si>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</si>
  <si>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</si>
  <si>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</si>
  <si>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</si>
  <si>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</si>
  <si>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</si>
  <si>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</si>
  <si>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</si>
  <si>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</si>
  <si>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</si>
  <si>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</si>
  <si>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</si>
  <si>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</si>
  <si>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</si>
  <si>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</si>
  <si>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</si>
  <si>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</si>
  <si>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</si>
  <si>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</si>
  <si>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</si>
  <si>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</si>
  <si>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</si>
  <si>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</si>
  <si>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</si>
  <si>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</si>
  <si>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</si>
  <si>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</si>
  <si>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</si>
  <si>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</si>
  <si>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</si>
  <si>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</si>
  <si>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</si>
  <si>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</si>
  <si>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</si>
  <si>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</si>
  <si>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</si>
  <si>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</si>
  <si>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</si>
  <si>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</si>
  <si>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</si>
  <si>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</si>
  <si>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</si>
  <si>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</si>
  <si>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</si>
  <si>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</si>
  <si>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</si>
  <si>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</si>
  <si>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</si>
  <si>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</si>
  <si>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</si>
  <si>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</si>
  <si>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</si>
  <si>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</si>
  <si>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</si>
  <si>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</si>
  <si>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</si>
  <si>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</si>
  <si>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</si>
  <si>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</si>
  <si>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</si>
  <si>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</si>
  <si>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</si>
  <si>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</si>
  <si>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</si>
  <si>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</si>
  <si>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</si>
  <si>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</si>
  <si>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</si>
  <si>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</si>
  <si>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</si>
  <si>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</si>
  <si>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</si>
  <si>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</si>
  <si>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</si>
  <si>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</si>
  <si>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</si>
  <si>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</si>
  <si>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</si>
  <si>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</si>
  <si>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</si>
  <si>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</si>
  <si>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</si>
  <si>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</si>
  <si>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</si>
  <si>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</si>
  <si>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</si>
  <si>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</si>
  <si>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</si>
  <si>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</si>
  <si>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</si>
  <si>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</si>
  <si>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</si>
  <si>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</si>
  <si>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</si>
  <si>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</si>
  <si>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</si>
  <si>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</si>
  <si>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</si>
  <si>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</si>
  <si>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</si>
  <si>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</si>
  <si>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</si>
  <si>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</si>
  <si>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</si>
  <si>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</si>
  <si>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</si>
  <si>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</si>
  <si>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</si>
  <si>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</si>
  <si>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</si>
  <si>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</si>
  <si>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</si>
  <si>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</si>
  <si>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</si>
  <si>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</si>
  <si>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</si>
  <si>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</si>
  <si>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</si>
  <si>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</si>
  <si>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</si>
  <si>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</si>
  <si>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</si>
  <si>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</si>
  <si>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</si>
  <si>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</si>
  <si>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</si>
  <si>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</si>
  <si>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</si>
  <si>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</si>
  <si>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</si>
  <si>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</si>
  <si>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</si>
  <si>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</si>
  <si>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</si>
  <si>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</si>
  <si>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</si>
  <si>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</si>
  <si>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</si>
  <si>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</si>
  <si>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</si>
  <si>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</si>
  <si>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</si>
  <si>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</si>
  <si>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</si>
  <si>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</si>
  <si>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</si>
  <si>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</si>
  <si>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</si>
  <si>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</si>
  <si>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</si>
  <si>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</si>
  <si>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</si>
  <si>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</si>
  <si>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</si>
  <si>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</si>
  <si>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</si>
  <si>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</si>
  <si>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</si>
  <si>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</si>
  <si>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</si>
  <si>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</si>
  <si>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</si>
  <si>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</si>
  <si>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</si>
  <si>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</si>
  <si>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</si>
  <si>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</si>
  <si>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</si>
  <si>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</si>
  <si>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</si>
  <si>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</si>
  <si>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</si>
  <si>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</si>
  <si>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</si>
  <si>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</si>
  <si>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</si>
  <si>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</si>
  <si>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</si>
  <si>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</si>
  <si>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</si>
  <si>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</si>
  <si>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</si>
  <si>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</si>
  <si>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</si>
  <si>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</si>
  <si>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</si>
  <si>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</si>
  <si>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</si>
  <si>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</si>
  <si>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</si>
  <si>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</si>
  <si>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</si>
  <si>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</si>
  <si>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</si>
  <si>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</si>
  <si>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</si>
  <si>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</si>
  <si>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</si>
  <si>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</si>
  <si>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</si>
  <si>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</si>
  <si>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</si>
  <si>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</si>
  <si>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</si>
  <si>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</si>
  <si>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</si>
  <si>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</si>
  <si>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</si>
  <si>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</si>
  <si>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</si>
  <si>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</si>
  <si>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</si>
  <si>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</si>
  <si>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</si>
  <si>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</si>
  <si>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</si>
  <si>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</si>
  <si>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</si>
  <si>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</si>
  <si>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</si>
  <si>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</si>
  <si>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</si>
  <si>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</si>
  <si>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</si>
  <si>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</si>
  <si>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</si>
  <si>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</si>
  <si>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</si>
  <si>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</si>
  <si>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</si>
  <si>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</si>
  <si>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</si>
  <si>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</si>
  <si>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</si>
  <si>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</si>
  <si>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</si>
  <si>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</si>
  <si>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</si>
  <si>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</si>
  <si>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</si>
  <si>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</si>
  <si>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</si>
  <si>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</si>
  <si>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</si>
  <si>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</si>
  <si>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</si>
  <si>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</si>
  <si>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</si>
  <si>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</si>
  <si>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</si>
  <si>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</si>
  <si>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</si>
  <si>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</si>
  <si>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</si>
  <si>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</si>
  <si>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</si>
  <si>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</si>
  <si>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</si>
  <si>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</si>
  <si>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</si>
  <si>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</si>
  <si>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</si>
  <si>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</si>
  <si>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</si>
  <si>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</si>
  <si>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</si>
  <si>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</si>
  <si>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</si>
  <si>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</si>
  <si>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</si>
  <si>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</si>
  <si>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</si>
  <si>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</si>
  <si>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</si>
  <si>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</si>
  <si>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</si>
  <si>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</si>
  <si>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</si>
  <si>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</si>
  <si>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</si>
  <si>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</si>
  <si>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</si>
  <si>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</si>
  <si>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</si>
  <si>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</si>
  <si>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</si>
  <si>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</si>
  <si>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</si>
  <si>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</si>
  <si>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</si>
  <si>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</si>
  <si>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</si>
  <si>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</si>
  <si>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</si>
  <si>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</si>
  <si>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</si>
  <si>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</si>
  <si>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</si>
  <si>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</si>
  <si>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</si>
  <si>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</si>
  <si>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</si>
  <si>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</si>
  <si>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</si>
  <si>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</si>
  <si>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</si>
  <si>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</si>
  <si>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</si>
  <si>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</si>
  <si>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</si>
  <si>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</si>
  <si>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</si>
  <si>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</si>
  <si>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</si>
  <si>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</si>
  <si>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</si>
  <si>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</si>
  <si>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</si>
  <si>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</si>
  <si>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</si>
  <si>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</si>
  <si>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</si>
  <si>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</si>
  <si>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</si>
  <si>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</si>
  <si>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</si>
  <si>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</si>
  <si>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</si>
  <si>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</si>
  <si>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</si>
  <si>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</si>
  <si>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</si>
  <si>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</si>
  <si>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</si>
  <si>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</si>
  <si>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</si>
  <si>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</si>
  <si>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</si>
  <si>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</si>
  <si>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</si>
  <si>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</si>
  <si>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</si>
  <si>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</si>
  <si>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</si>
  <si>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</si>
  <si>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</si>
  <si>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</si>
  <si>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</si>
  <si>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</si>
  <si>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</si>
  <si>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</si>
  <si>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</si>
  <si>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</si>
  <si>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</si>
  <si>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</si>
  <si>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</si>
  <si>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</si>
  <si>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</si>
  <si>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</si>
  <si>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</si>
  <si>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</si>
  <si>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</si>
  <si>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</si>
  <si>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</si>
  <si>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</si>
  <si>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</si>
  <si>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</si>
  <si>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</si>
  <si>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</si>
  <si>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</si>
  <si>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</si>
  <si>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</si>
  <si>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</si>
  <si>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</si>
  <si>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</si>
  <si>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</si>
  <si>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</si>
  <si>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</si>
  <si>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</si>
  <si>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</si>
  <si>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</si>
  <si>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</si>
  <si>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</si>
  <si>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</si>
  <si>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</si>
  <si>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</si>
  <si>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</si>
  <si>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</si>
  <si>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</si>
  <si>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</si>
  <si>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</si>
  <si>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</si>
  <si>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</si>
  <si>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</si>
  <si>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</si>
  <si>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</si>
  <si>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</si>
  <si>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</si>
  <si>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</si>
  <si>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</si>
  <si>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</si>
  <si>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</si>
  <si>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</si>
  <si>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</si>
  <si>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</si>
  <si>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</si>
  <si>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</si>
  <si>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</si>
  <si>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</si>
  <si>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</si>
  <si>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</si>
  <si>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</si>
  <si>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</si>
  <si>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</si>
  <si>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</si>
  <si>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</si>
  <si>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</si>
  <si>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</si>
  <si>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</si>
  <si>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</si>
  <si>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</si>
  <si>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</si>
  <si>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</si>
  <si>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</si>
  <si>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</si>
  <si>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</si>
  <si>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</si>
  <si>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</si>
  <si>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</si>
  <si>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</si>
  <si>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</si>
  <si>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</si>
  <si>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</si>
  <si>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</si>
  <si>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</si>
  <si>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</si>
  <si>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</si>
  <si>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</si>
  <si>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</si>
  <si>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</si>
  <si>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</si>
  <si>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</si>
  <si>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</si>
  <si>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</si>
  <si>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</si>
  <si>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</si>
  <si>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</si>
  <si>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</si>
  <si>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</si>
  <si>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</si>
  <si>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</si>
  <si>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</si>
  <si>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</si>
  <si>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</si>
  <si>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</si>
  <si>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</si>
  <si>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</si>
  <si>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</si>
  <si>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</si>
  <si>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</si>
  <si>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</si>
  <si>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</si>
  <si>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</si>
  <si>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</si>
  <si>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</si>
  <si>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</si>
  <si>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</si>
  <si>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</si>
  <si>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</si>
  <si>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</si>
  <si>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</si>
  <si>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</si>
  <si>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</si>
  <si>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</si>
  <si>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</si>
  <si>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</si>
  <si>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</si>
  <si>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</si>
  <si>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</si>
  <si>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</si>
  <si>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</si>
  <si>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</si>
  <si>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</si>
  <si>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</si>
  <si>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</si>
  <si>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</si>
  <si>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</si>
  <si>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</si>
  <si>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</si>
  <si>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</si>
  <si>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</si>
  <si>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</si>
  <si>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</si>
  <si>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</si>
  <si>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</si>
  <si>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</si>
  <si>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</si>
  <si>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</si>
  <si>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</si>
  <si>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</si>
  <si>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</si>
  <si>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</si>
  <si>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</si>
  <si>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</si>
  <si>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</si>
  <si>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</si>
  <si>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</si>
  <si>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</si>
  <si>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</si>
  <si>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</si>
  <si>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</si>
  <si>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</si>
  <si>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</si>
  <si>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</si>
  <si>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</si>
  <si>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</si>
  <si>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</si>
  <si>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</si>
  <si>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</si>
  <si>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</si>
  <si>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</si>
  <si>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</si>
  <si>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</si>
  <si>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</si>
  <si>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</si>
  <si>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</si>
  <si>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</si>
  <si>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</si>
  <si>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</si>
  <si>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</si>
  <si>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</si>
  <si>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</si>
  <si>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</si>
  <si>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</si>
  <si>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</si>
  <si>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</si>
  <si>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Березюк Давид</t>
  </si>
  <si>
    <t>Варакин Данил</t>
  </si>
  <si>
    <t>Григоренко Александр</t>
  </si>
  <si>
    <t>Дженгисова Ясина</t>
  </si>
  <si>
    <t>Жалгасбай Раяна</t>
  </si>
  <si>
    <t>Жумагалиев Сайд</t>
  </si>
  <si>
    <t>Кабиева Дарина</t>
  </si>
  <si>
    <t>Калиниченко Милена</t>
  </si>
  <si>
    <t>Кожабай Ерасыл</t>
  </si>
  <si>
    <t>Кожабай Нұрай</t>
  </si>
  <si>
    <t>Конаров Арман</t>
  </si>
  <si>
    <t>Мейрамбеков Мирас</t>
  </si>
  <si>
    <t>Рахман Ақтілек</t>
  </si>
  <si>
    <t>Сазанбай Нұрсұлтан</t>
  </si>
  <si>
    <t>Сүлеймен Ақарыс</t>
  </si>
  <si>
    <t>Хамит Нұркен</t>
  </si>
  <si>
    <t>Фащенко Аврелия</t>
  </si>
  <si>
    <t>Юнг Оля</t>
  </si>
  <si>
    <t xml:space="preserve">                                  Оқу жылы: 2023-2024                              Топ: Ортаңғы "Жұлдыздар"               Өткізу кезеңі: бастапқы          Өткізу мерзімі: қыркүйек</t>
  </si>
  <si>
    <t>Ашықбай Али-Муса</t>
  </si>
  <si>
    <t>Бийсенбай Ернар</t>
  </si>
  <si>
    <t>Инаятова Жанерке</t>
  </si>
  <si>
    <t>Қуаныш Мереке</t>
  </si>
  <si>
    <t>Муратбай Маржан</t>
  </si>
  <si>
    <t xml:space="preserve">Мукашева Дарина </t>
  </si>
  <si>
    <t>Марқабаев Бауыржан</t>
  </si>
  <si>
    <t>Мирамбекова Медина</t>
  </si>
  <si>
    <t>Полат Раяна</t>
  </si>
  <si>
    <t>Степанов Богдан</t>
  </si>
  <si>
    <t>Сытина Есения</t>
  </si>
  <si>
    <t>Сүлеймен Әбіш</t>
  </si>
  <si>
    <t>Жумагалиева Айша</t>
  </si>
  <si>
    <t>Тұрсынбай Ажар</t>
  </si>
  <si>
    <t>Эйман Матвей</t>
  </si>
  <si>
    <t>Хамит Мерейлім</t>
  </si>
  <si>
    <t>Юнг Лиза</t>
  </si>
  <si>
    <t xml:space="preserve">                                  Оқу жылы: 2023-2024                           Топ:  кіші "Балапан"               Өткізу кезеңі: Бастапқы                          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</si>
</sst>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2"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9" t="s">
        <v>1417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37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48" t="s">
        <v>88</v>
      </c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35" t="s">
        <v>115</v>
      </c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7" t="s">
        <v>115</v>
      </c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50" t="s">
        <v>138</v>
      </c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</row>
    <row r="5" spans="1:254" ht="15" customHeight="1" x14ac:dyDescent="0.25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 t="s">
        <v>89</v>
      </c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36" t="s">
        <v>116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 t="s">
        <v>117</v>
      </c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8" t="s">
        <v>139</v>
      </c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</row>
    <row r="6" spans="1:254" ht="10.15" hidden="1" customHeight="1" x14ac:dyDescent="0.25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6"/>
      <c r="B11" s="46"/>
      <c r="C11" s="39" t="s">
        <v>847</v>
      </c>
      <c r="D11" s="39"/>
      <c r="E11" s="39"/>
      <c r="F11" s="39"/>
      <c r="G11" s="39"/>
      <c r="H11" s="39"/>
      <c r="I11" s="39"/>
      <c r="J11" s="39"/>
      <c r="K11" s="39"/>
      <c r="L11" s="39" t="s">
        <v>850</v>
      </c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 t="s">
        <v>847</v>
      </c>
      <c r="Y11" s="39"/>
      <c r="Z11" s="39"/>
      <c r="AA11" s="39"/>
      <c r="AB11" s="39"/>
      <c r="AC11" s="39"/>
      <c r="AD11" s="39"/>
      <c r="AE11" s="39"/>
      <c r="AF11" s="39"/>
      <c r="AG11" s="39" t="s">
        <v>850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5" t="s">
        <v>847</v>
      </c>
      <c r="AT11" s="35"/>
      <c r="AU11" s="35"/>
      <c r="AV11" s="35"/>
      <c r="AW11" s="35"/>
      <c r="AX11" s="35"/>
      <c r="AY11" s="35" t="s">
        <v>850</v>
      </c>
      <c r="AZ11" s="35"/>
      <c r="BA11" s="35"/>
      <c r="BB11" s="35"/>
      <c r="BC11" s="35"/>
      <c r="BD11" s="35"/>
      <c r="BE11" s="35"/>
      <c r="BF11" s="35"/>
      <c r="BG11" s="35"/>
      <c r="BH11" s="35" t="s">
        <v>847</v>
      </c>
      <c r="BI11" s="35"/>
      <c r="BJ11" s="35"/>
      <c r="BK11" s="35"/>
      <c r="BL11" s="35"/>
      <c r="BM11" s="35"/>
      <c r="BN11" s="35" t="s">
        <v>850</v>
      </c>
      <c r="BO11" s="35"/>
      <c r="BP11" s="35"/>
      <c r="BQ11" s="35"/>
      <c r="BR11" s="35"/>
      <c r="BS11" s="35"/>
      <c r="BT11" s="35"/>
      <c r="BU11" s="35"/>
      <c r="BV11" s="35"/>
      <c r="BW11" s="35" t="s">
        <v>847</v>
      </c>
      <c r="BX11" s="35"/>
      <c r="BY11" s="35"/>
      <c r="BZ11" s="35"/>
      <c r="CA11" s="35"/>
      <c r="CB11" s="35"/>
      <c r="CC11" s="35" t="s">
        <v>850</v>
      </c>
      <c r="CD11" s="35"/>
      <c r="CE11" s="35"/>
      <c r="CF11" s="35"/>
      <c r="CG11" s="35"/>
      <c r="CH11" s="35"/>
      <c r="CI11" s="35" t="s">
        <v>847</v>
      </c>
      <c r="CJ11" s="35"/>
      <c r="CK11" s="35"/>
      <c r="CL11" s="35"/>
      <c r="CM11" s="35"/>
      <c r="CN11" s="35"/>
      <c r="CO11" s="35"/>
      <c r="CP11" s="35"/>
      <c r="CQ11" s="35"/>
      <c r="CR11" s="35" t="s">
        <v>850</v>
      </c>
      <c r="CS11" s="35"/>
      <c r="CT11" s="35"/>
      <c r="CU11" s="35"/>
      <c r="CV11" s="35"/>
      <c r="CW11" s="35"/>
      <c r="CX11" s="35"/>
      <c r="CY11" s="35"/>
      <c r="CZ11" s="35"/>
      <c r="DA11" s="35" t="s">
        <v>847</v>
      </c>
      <c r="DB11" s="35"/>
      <c r="DC11" s="35"/>
      <c r="DD11" s="35"/>
      <c r="DE11" s="35"/>
      <c r="DF11" s="35"/>
      <c r="DG11" s="35" t="s">
        <v>850</v>
      </c>
      <c r="DH11" s="35"/>
      <c r="DI11" s="35"/>
      <c r="DJ11" s="35"/>
      <c r="DK11" s="35"/>
      <c r="DL11" s="35"/>
      <c r="DM11" s="35"/>
      <c r="DN11" s="35"/>
      <c r="DO11" s="35"/>
    </row>
    <row r="12" spans="1:254" ht="15.6" customHeight="1" x14ac:dyDescent="0.25">
      <c r="A12" s="46"/>
      <c r="B12" s="46"/>
      <c r="C12" s="40" t="s">
        <v>22</v>
      </c>
      <c r="D12" s="40" t="s">
        <v>5</v>
      </c>
      <c r="E12" s="40" t="s">
        <v>6</v>
      </c>
      <c r="F12" s="40" t="s">
        <v>26</v>
      </c>
      <c r="G12" s="40" t="s">
        <v>7</v>
      </c>
      <c r="H12" s="40" t="s">
        <v>8</v>
      </c>
      <c r="I12" s="40" t="s">
        <v>23</v>
      </c>
      <c r="J12" s="40" t="s">
        <v>9</v>
      </c>
      <c r="K12" s="40" t="s">
        <v>10</v>
      </c>
      <c r="L12" s="40" t="s">
        <v>28</v>
      </c>
      <c r="M12" s="40" t="s">
        <v>6</v>
      </c>
      <c r="N12" s="40" t="s">
        <v>12</v>
      </c>
      <c r="O12" s="40" t="s">
        <v>24</v>
      </c>
      <c r="P12" s="40" t="s">
        <v>10</v>
      </c>
      <c r="Q12" s="40" t="s">
        <v>13</v>
      </c>
      <c r="R12" s="40" t="s">
        <v>25</v>
      </c>
      <c r="S12" s="40" t="s">
        <v>12</v>
      </c>
      <c r="T12" s="40" t="s">
        <v>7</v>
      </c>
      <c r="U12" s="40" t="s">
        <v>36</v>
      </c>
      <c r="V12" s="40" t="s">
        <v>14</v>
      </c>
      <c r="W12" s="40" t="s">
        <v>9</v>
      </c>
      <c r="X12" s="40" t="s">
        <v>44</v>
      </c>
      <c r="Y12" s="40"/>
      <c r="Z12" s="40"/>
      <c r="AA12" s="40" t="s">
        <v>45</v>
      </c>
      <c r="AB12" s="40"/>
      <c r="AC12" s="40"/>
      <c r="AD12" s="40" t="s">
        <v>46</v>
      </c>
      <c r="AE12" s="40"/>
      <c r="AF12" s="40"/>
      <c r="AG12" s="40" t="s">
        <v>47</v>
      </c>
      <c r="AH12" s="40"/>
      <c r="AI12" s="40"/>
      <c r="AJ12" s="40" t="s">
        <v>48</v>
      </c>
      <c r="AK12" s="40"/>
      <c r="AL12" s="40"/>
      <c r="AM12" s="40" t="s">
        <v>49</v>
      </c>
      <c r="AN12" s="40"/>
      <c r="AO12" s="40"/>
      <c r="AP12" s="38" t="s">
        <v>50</v>
      </c>
      <c r="AQ12" s="38"/>
      <c r="AR12" s="38"/>
      <c r="AS12" s="40" t="s">
        <v>51</v>
      </c>
      <c r="AT12" s="40"/>
      <c r="AU12" s="40"/>
      <c r="AV12" s="40" t="s">
        <v>52</v>
      </c>
      <c r="AW12" s="40"/>
      <c r="AX12" s="40"/>
      <c r="AY12" s="40" t="s">
        <v>53</v>
      </c>
      <c r="AZ12" s="40"/>
      <c r="BA12" s="40"/>
      <c r="BB12" s="40" t="s">
        <v>54</v>
      </c>
      <c r="BC12" s="40"/>
      <c r="BD12" s="40"/>
      <c r="BE12" s="40" t="s">
        <v>55</v>
      </c>
      <c r="BF12" s="40"/>
      <c r="BG12" s="40"/>
      <c r="BH12" s="38" t="s">
        <v>90</v>
      </c>
      <c r="BI12" s="38"/>
      <c r="BJ12" s="38"/>
      <c r="BK12" s="38" t="s">
        <v>91</v>
      </c>
      <c r="BL12" s="38"/>
      <c r="BM12" s="38"/>
      <c r="BN12" s="38" t="s">
        <v>92</v>
      </c>
      <c r="BO12" s="38"/>
      <c r="BP12" s="38"/>
      <c r="BQ12" s="38" t="s">
        <v>93</v>
      </c>
      <c r="BR12" s="38"/>
      <c r="BS12" s="38"/>
      <c r="BT12" s="38" t="s">
        <v>94</v>
      </c>
      <c r="BU12" s="38"/>
      <c r="BV12" s="38"/>
      <c r="BW12" s="38" t="s">
        <v>105</v>
      </c>
      <c r="BX12" s="38"/>
      <c r="BY12" s="38"/>
      <c r="BZ12" s="38" t="s">
        <v>106</v>
      </c>
      <c r="CA12" s="38"/>
      <c r="CB12" s="38"/>
      <c r="CC12" s="38" t="s">
        <v>107</v>
      </c>
      <c r="CD12" s="38"/>
      <c r="CE12" s="38"/>
      <c r="CF12" s="38" t="s">
        <v>108</v>
      </c>
      <c r="CG12" s="38"/>
      <c r="CH12" s="38"/>
      <c r="CI12" s="38" t="s">
        <v>109</v>
      </c>
      <c r="CJ12" s="38"/>
      <c r="CK12" s="38"/>
      <c r="CL12" s="38" t="s">
        <v>110</v>
      </c>
      <c r="CM12" s="38"/>
      <c r="CN12" s="38"/>
      <c r="CO12" s="38" t="s">
        <v>111</v>
      </c>
      <c r="CP12" s="38"/>
      <c r="CQ12" s="38"/>
      <c r="CR12" s="38" t="s">
        <v>112</v>
      </c>
      <c r="CS12" s="38"/>
      <c r="CT12" s="38"/>
      <c r="CU12" s="38" t="s">
        <v>113</v>
      </c>
      <c r="CV12" s="38"/>
      <c r="CW12" s="38"/>
      <c r="CX12" s="38" t="s">
        <v>114</v>
      </c>
      <c r="CY12" s="38"/>
      <c r="CZ12" s="38"/>
      <c r="DA12" s="38" t="s">
        <v>140</v>
      </c>
      <c r="DB12" s="38"/>
      <c r="DC12" s="38"/>
      <c r="DD12" s="38" t="s">
        <v>141</v>
      </c>
      <c r="DE12" s="38"/>
      <c r="DF12" s="38"/>
      <c r="DG12" s="38" t="s">
        <v>142</v>
      </c>
      <c r="DH12" s="38"/>
      <c r="DI12" s="38"/>
      <c r="DJ12" s="38" t="s">
        <v>143</v>
      </c>
      <c r="DK12" s="38"/>
      <c r="DL12" s="38"/>
      <c r="DM12" s="38" t="s">
        <v>144</v>
      </c>
      <c r="DN12" s="38"/>
      <c r="DO12" s="38"/>
    </row>
    <row r="13" spans="1:254" ht="60" customHeight="1" x14ac:dyDescent="0.25">
      <c r="A13" s="46"/>
      <c r="B13" s="46"/>
      <c r="C13" s="45" t="s">
        <v>844</v>
      </c>
      <c r="D13" s="45"/>
      <c r="E13" s="45"/>
      <c r="F13" s="45" t="s">
        <v>1339</v>
      </c>
      <c r="G13" s="45"/>
      <c r="H13" s="45"/>
      <c r="I13" s="45" t="s">
        <v>29</v>
      </c>
      <c r="J13" s="45"/>
      <c r="K13" s="45"/>
      <c r="L13" s="45" t="s">
        <v>37</v>
      </c>
      <c r="M13" s="45"/>
      <c r="N13" s="45"/>
      <c r="O13" s="45" t="s">
        <v>39</v>
      </c>
      <c r="P13" s="45"/>
      <c r="Q13" s="45"/>
      <c r="R13" s="45" t="s">
        <v>40</v>
      </c>
      <c r="S13" s="45"/>
      <c r="T13" s="45"/>
      <c r="U13" s="45" t="s">
        <v>43</v>
      </c>
      <c r="V13" s="45"/>
      <c r="W13" s="45"/>
      <c r="X13" s="45" t="s">
        <v>851</v>
      </c>
      <c r="Y13" s="45"/>
      <c r="Z13" s="45"/>
      <c r="AA13" s="45" t="s">
        <v>853</v>
      </c>
      <c r="AB13" s="45"/>
      <c r="AC13" s="45"/>
      <c r="AD13" s="45" t="s">
        <v>855</v>
      </c>
      <c r="AE13" s="45"/>
      <c r="AF13" s="45"/>
      <c r="AG13" s="45" t="s">
        <v>857</v>
      </c>
      <c r="AH13" s="45"/>
      <c r="AI13" s="45"/>
      <c r="AJ13" s="45" t="s">
        <v>859</v>
      </c>
      <c r="AK13" s="45"/>
      <c r="AL13" s="45"/>
      <c r="AM13" s="45" t="s">
        <v>863</v>
      </c>
      <c r="AN13" s="45"/>
      <c r="AO13" s="45"/>
      <c r="AP13" s="45" t="s">
        <v>864</v>
      </c>
      <c r="AQ13" s="45"/>
      <c r="AR13" s="45"/>
      <c r="AS13" s="45" t="s">
        <v>866</v>
      </c>
      <c r="AT13" s="45"/>
      <c r="AU13" s="45"/>
      <c r="AV13" s="45" t="s">
        <v>867</v>
      </c>
      <c r="AW13" s="45"/>
      <c r="AX13" s="45"/>
      <c r="AY13" s="45" t="s">
        <v>870</v>
      </c>
      <c r="AZ13" s="45"/>
      <c r="BA13" s="45"/>
      <c r="BB13" s="45" t="s">
        <v>871</v>
      </c>
      <c r="BC13" s="45"/>
      <c r="BD13" s="45"/>
      <c r="BE13" s="45" t="s">
        <v>874</v>
      </c>
      <c r="BF13" s="45"/>
      <c r="BG13" s="45"/>
      <c r="BH13" s="45" t="s">
        <v>875</v>
      </c>
      <c r="BI13" s="45"/>
      <c r="BJ13" s="45"/>
      <c r="BK13" s="45" t="s">
        <v>879</v>
      </c>
      <c r="BL13" s="45"/>
      <c r="BM13" s="45"/>
      <c r="BN13" s="45" t="s">
        <v>878</v>
      </c>
      <c r="BO13" s="45"/>
      <c r="BP13" s="45"/>
      <c r="BQ13" s="45" t="s">
        <v>880</v>
      </c>
      <c r="BR13" s="45"/>
      <c r="BS13" s="45"/>
      <c r="BT13" s="45" t="s">
        <v>881</v>
      </c>
      <c r="BU13" s="45"/>
      <c r="BV13" s="45"/>
      <c r="BW13" s="45" t="s">
        <v>883</v>
      </c>
      <c r="BX13" s="45"/>
      <c r="BY13" s="45"/>
      <c r="BZ13" s="45" t="s">
        <v>885</v>
      </c>
      <c r="CA13" s="45"/>
      <c r="CB13" s="45"/>
      <c r="CC13" s="45" t="s">
        <v>886</v>
      </c>
      <c r="CD13" s="45"/>
      <c r="CE13" s="45"/>
      <c r="CF13" s="45" t="s">
        <v>887</v>
      </c>
      <c r="CG13" s="45"/>
      <c r="CH13" s="45"/>
      <c r="CI13" s="45" t="s">
        <v>889</v>
      </c>
      <c r="CJ13" s="45"/>
      <c r="CK13" s="45"/>
      <c r="CL13" s="45" t="s">
        <v>126</v>
      </c>
      <c r="CM13" s="45"/>
      <c r="CN13" s="45"/>
      <c r="CO13" s="45" t="s">
        <v>128</v>
      </c>
      <c r="CP13" s="45"/>
      <c r="CQ13" s="45"/>
      <c r="CR13" s="45" t="s">
        <v>890</v>
      </c>
      <c r="CS13" s="45"/>
      <c r="CT13" s="45"/>
      <c r="CU13" s="45" t="s">
        <v>133</v>
      </c>
      <c r="CV13" s="45"/>
      <c r="CW13" s="45"/>
      <c r="CX13" s="45" t="s">
        <v>891</v>
      </c>
      <c r="CY13" s="45"/>
      <c r="CZ13" s="45"/>
      <c r="DA13" s="45" t="s">
        <v>892</v>
      </c>
      <c r="DB13" s="45"/>
      <c r="DC13" s="45"/>
      <c r="DD13" s="45" t="s">
        <v>896</v>
      </c>
      <c r="DE13" s="45"/>
      <c r="DF13" s="45"/>
      <c r="DG13" s="45" t="s">
        <v>898</v>
      </c>
      <c r="DH13" s="45"/>
      <c r="DI13" s="45"/>
      <c r="DJ13" s="45" t="s">
        <v>900</v>
      </c>
      <c r="DK13" s="45"/>
      <c r="DL13" s="45"/>
      <c r="DM13" s="45" t="s">
        <v>902</v>
      </c>
      <c r="DN13" s="45"/>
      <c r="DO13" s="45"/>
    </row>
    <row r="14" spans="1:254" ht="133.5" customHeight="1" x14ac:dyDescent="0.25">
      <c r="A14" s="46"/>
      <c r="B14" s="46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 t="s">
        <v>1381</v>
      </c>
      <c r="C15" s="5"/>
      <c r="D15" s="5">
        <v>1</v>
      </c>
      <c r="E15" s="5"/>
      <c r="F15" s="1"/>
      <c r="G15" s="1">
        <v>1</v>
      </c>
      <c r="H15" s="1"/>
      <c r="I15" s="1"/>
      <c r="J15" s="1">
        <v>1</v>
      </c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 t="s">
        <v>1382</v>
      </c>
      <c r="C16" s="25"/>
      <c r="D16" s="25"/>
      <c r="E16" s="25">
        <v>1</v>
      </c>
      <c r="F16" s="1"/>
      <c r="G16" s="1">
        <v>1</v>
      </c>
      <c r="H16" s="1"/>
      <c r="I16" s="1"/>
      <c r="J16" s="1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 t="s">
        <v>1383</v>
      </c>
      <c r="C17" s="25"/>
      <c r="D17" s="25"/>
      <c r="E17" s="25">
        <v>1</v>
      </c>
      <c r="F17" s="1"/>
      <c r="G17" s="1"/>
      <c r="H17" s="1">
        <v>1</v>
      </c>
      <c r="I17" s="1"/>
      <c r="J17" s="1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 t="s">
        <v>1384</v>
      </c>
      <c r="C18" s="25">
        <v>1</v>
      </c>
      <c r="D18" s="25"/>
      <c r="E18" s="25"/>
      <c r="F18" s="1">
        <v>1</v>
      </c>
      <c r="G18" s="1"/>
      <c r="H18" s="1"/>
      <c r="I18" s="1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/>
      <c r="BV18" s="4">
        <v>1</v>
      </c>
      <c r="BW18" s="4">
        <v>1</v>
      </c>
      <c r="BX18" s="4"/>
      <c r="BY18" s="4"/>
      <c r="BZ18" s="4"/>
      <c r="CA18" s="4">
        <v>1</v>
      </c>
      <c r="CB18" s="4"/>
      <c r="CC18" s="4"/>
      <c r="CD18" s="4"/>
      <c r="CE18" s="4">
        <v>1</v>
      </c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/>
      <c r="CQ18" s="4">
        <v>1</v>
      </c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 t="s">
        <v>1385</v>
      </c>
      <c r="C19" s="25"/>
      <c r="D19" s="25">
        <v>1</v>
      </c>
      <c r="E19" s="25"/>
      <c r="F19" s="1"/>
      <c r="G19" s="1">
        <v>1</v>
      </c>
      <c r="H19" s="1"/>
      <c r="I19" s="1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>
        <v>1</v>
      </c>
      <c r="S19" s="4"/>
      <c r="T19" s="4"/>
      <c r="U19" s="4"/>
      <c r="V19" s="4"/>
      <c r="W19" s="4">
        <v>1</v>
      </c>
      <c r="X19" s="4"/>
      <c r="Y19" s="4">
        <v>1</v>
      </c>
      <c r="Z19" s="4"/>
      <c r="AA19" s="4"/>
      <c r="AB19" s="4">
        <v>1</v>
      </c>
      <c r="AC19" s="4"/>
      <c r="AD19" s="4"/>
      <c r="AE19" s="4"/>
      <c r="AF19" s="4">
        <v>1</v>
      </c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 t="s">
        <v>1386</v>
      </c>
      <c r="C20" s="25"/>
      <c r="D20" s="25">
        <v>1</v>
      </c>
      <c r="E20" s="25"/>
      <c r="F20" s="1"/>
      <c r="G20" s="1">
        <v>1</v>
      </c>
      <c r="H20" s="1"/>
      <c r="I20" s="1"/>
      <c r="J20" s="4">
        <v>1</v>
      </c>
      <c r="K20" s="4"/>
      <c r="L20" s="4"/>
      <c r="M20" s="4">
        <v>1</v>
      </c>
      <c r="N20" s="4"/>
      <c r="O20" s="4"/>
      <c r="P20" s="4"/>
      <c r="Q20" s="4">
        <v>1</v>
      </c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/>
      <c r="BA20" s="4">
        <v>1</v>
      </c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 t="s">
        <v>1387</v>
      </c>
      <c r="C21" s="25"/>
      <c r="D21" s="25"/>
      <c r="E21" s="25">
        <v>1</v>
      </c>
      <c r="F21" s="1"/>
      <c r="G21" s="1">
        <v>1</v>
      </c>
      <c r="H21" s="1"/>
      <c r="I21" s="1"/>
      <c r="J21" s="4"/>
      <c r="K21" s="4">
        <v>1</v>
      </c>
      <c r="L21" s="4"/>
      <c r="M21" s="4">
        <v>1</v>
      </c>
      <c r="N21" s="4"/>
      <c r="O21" s="4"/>
      <c r="P21" s="4"/>
      <c r="Q21" s="4">
        <v>1</v>
      </c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/>
      <c r="BA21" s="4">
        <v>1</v>
      </c>
      <c r="BB21" s="4"/>
      <c r="BC21" s="4"/>
      <c r="BD21" s="4">
        <v>1</v>
      </c>
      <c r="BE21" s="4"/>
      <c r="BF21" s="4">
        <v>1</v>
      </c>
      <c r="BG21" s="4"/>
      <c r="BH21" s="4"/>
      <c r="BI21" s="4"/>
      <c r="BJ21" s="4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/>
      <c r="BS21" s="4">
        <v>1</v>
      </c>
      <c r="BT21" s="4">
        <v>1</v>
      </c>
      <c r="BU21" s="4"/>
      <c r="BV21" s="4"/>
      <c r="BW21" s="4"/>
      <c r="BX21" s="4"/>
      <c r="BY21" s="4">
        <v>1</v>
      </c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 t="s">
        <v>1388</v>
      </c>
      <c r="C22" s="24"/>
      <c r="D22" s="24">
        <v>1</v>
      </c>
      <c r="E22" s="2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>
        <v>1</v>
      </c>
      <c r="BA22" s="4"/>
      <c r="BB22" s="4"/>
      <c r="BC22" s="4"/>
      <c r="BD22" s="4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/>
      <c r="DF22" s="4">
        <v>1</v>
      </c>
      <c r="DG22" s="4">
        <v>1</v>
      </c>
      <c r="DH22" s="4"/>
      <c r="DI22" s="4"/>
      <c r="DJ22" s="4"/>
      <c r="DK22" s="4"/>
      <c r="DL22" s="4">
        <v>1</v>
      </c>
      <c r="DM22" s="4"/>
      <c r="DN22" s="4"/>
      <c r="DO22" s="4">
        <v>1</v>
      </c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 t="s">
        <v>1389</v>
      </c>
      <c r="C23" s="24">
        <v>1</v>
      </c>
      <c r="D23" s="24"/>
      <c r="E23" s="2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>
        <v>1</v>
      </c>
      <c r="AB23" s="4"/>
      <c r="AC23" s="4"/>
      <c r="AD23" s="4"/>
      <c r="AE23" s="4"/>
      <c r="AF23" s="4">
        <v>1</v>
      </c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 t="s">
        <v>1390</v>
      </c>
      <c r="C24" s="24"/>
      <c r="D24" s="24">
        <v>1</v>
      </c>
      <c r="E24" s="2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/>
      <c r="T24" s="4">
        <v>1</v>
      </c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>
        <v>1</v>
      </c>
      <c r="BD24" s="4"/>
      <c r="BE24" s="4"/>
      <c r="BF24" s="4">
        <v>1</v>
      </c>
      <c r="BG24" s="4"/>
      <c r="BH24" s="4"/>
      <c r="BI24" s="4"/>
      <c r="BJ24" s="4">
        <v>1</v>
      </c>
      <c r="BK24" s="4"/>
      <c r="BL24" s="4">
        <v>1</v>
      </c>
      <c r="BM24" s="4"/>
      <c r="BN24" s="4"/>
      <c r="BO24" s="4"/>
      <c r="BP24" s="4">
        <v>1</v>
      </c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>
        <v>1</v>
      </c>
      <c r="DE24" s="4"/>
      <c r="DF24" s="4"/>
      <c r="DG24" s="4"/>
      <c r="DH24" s="4"/>
      <c r="DI24" s="4">
        <v>1</v>
      </c>
      <c r="DJ24" s="4">
        <v>1</v>
      </c>
      <c r="DK24" s="4"/>
      <c r="DL24" s="4"/>
      <c r="DM24" s="4">
        <v>1</v>
      </c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 t="s">
        <v>1391</v>
      </c>
      <c r="C25" s="5"/>
      <c r="D25" s="5">
        <v>1</v>
      </c>
      <c r="E25" s="5"/>
      <c r="F25" s="1"/>
      <c r="G25" s="1"/>
      <c r="H25" s="1">
        <v>1</v>
      </c>
      <c r="I25" s="1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/>
      <c r="AR25" s="4">
        <v>1</v>
      </c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 t="s">
        <v>1392</v>
      </c>
      <c r="C26" s="25"/>
      <c r="D26" s="25">
        <v>1</v>
      </c>
      <c r="E26" s="25"/>
      <c r="F26" s="1"/>
      <c r="G26" s="1">
        <v>1</v>
      </c>
      <c r="H26" s="1"/>
      <c r="I26" s="1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/>
      <c r="AC26" s="4">
        <v>1</v>
      </c>
      <c r="AD26" s="4">
        <v>1</v>
      </c>
      <c r="AE26" s="4"/>
      <c r="AF26" s="4"/>
      <c r="AG26" s="4"/>
      <c r="AH26" s="4"/>
      <c r="AI26" s="4">
        <v>1</v>
      </c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>
        <v>1</v>
      </c>
      <c r="BP26" s="4"/>
      <c r="BQ26" s="4"/>
      <c r="BR26" s="4"/>
      <c r="BS26" s="4">
        <v>1</v>
      </c>
      <c r="BT26" s="4"/>
      <c r="BU26" s="4"/>
      <c r="BV26" s="4">
        <v>1</v>
      </c>
      <c r="BW26" s="4">
        <v>1</v>
      </c>
      <c r="BX26" s="4"/>
      <c r="BY26" s="4"/>
      <c r="BZ26" s="4"/>
      <c r="CA26" s="4"/>
      <c r="CB26" s="4">
        <v>1</v>
      </c>
      <c r="CC26" s="4"/>
      <c r="CD26" s="4"/>
      <c r="CE26" s="4">
        <v>1</v>
      </c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 t="s">
        <v>1393</v>
      </c>
      <c r="C27" s="25"/>
      <c r="D27" s="25"/>
      <c r="E27" s="25">
        <v>1</v>
      </c>
      <c r="F27" s="1"/>
      <c r="G27" s="1"/>
      <c r="H27" s="1">
        <v>1</v>
      </c>
      <c r="I27" s="1"/>
      <c r="J27" s="4">
        <v>1</v>
      </c>
      <c r="K27" s="4"/>
      <c r="L27" s="4"/>
      <c r="M27" s="4"/>
      <c r="N27" s="4">
        <v>1</v>
      </c>
      <c r="O27" s="4"/>
      <c r="P27" s="4"/>
      <c r="Q27" s="4">
        <v>1</v>
      </c>
      <c r="R27" s="4"/>
      <c r="S27" s="4">
        <v>1</v>
      </c>
      <c r="T27" s="4"/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/>
      <c r="AW27" s="4"/>
      <c r="AX27" s="4">
        <v>1</v>
      </c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/>
      <c r="BJ27" s="4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/>
      <c r="CK27" s="4">
        <v>1</v>
      </c>
      <c r="CL27" s="4"/>
      <c r="CM27" s="4">
        <v>1</v>
      </c>
      <c r="CN27" s="4"/>
      <c r="CO27" s="4"/>
      <c r="CP27" s="4"/>
      <c r="CQ27" s="4">
        <v>1</v>
      </c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/>
      <c r="DO27" s="4">
        <v>1</v>
      </c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 t="s">
        <v>1394</v>
      </c>
      <c r="C28" s="25"/>
      <c r="D28" s="25">
        <v>1</v>
      </c>
      <c r="E28" s="25"/>
      <c r="F28" s="1"/>
      <c r="G28" s="1"/>
      <c r="H28" s="1">
        <v>1</v>
      </c>
      <c r="I28" s="1"/>
      <c r="J28" s="4">
        <v>1</v>
      </c>
      <c r="K28" s="4"/>
      <c r="L28" s="4"/>
      <c r="M28" s="4"/>
      <c r="N28" s="4">
        <v>1</v>
      </c>
      <c r="O28" s="4">
        <v>1</v>
      </c>
      <c r="P28" s="4"/>
      <c r="Q28" s="4"/>
      <c r="R28" s="4"/>
      <c r="S28" s="4"/>
      <c r="T28" s="4">
        <v>1</v>
      </c>
      <c r="U28" s="4"/>
      <c r="V28" s="4"/>
      <c r="W28" s="4">
        <v>1</v>
      </c>
      <c r="X28" s="4"/>
      <c r="Y28" s="4">
        <v>1</v>
      </c>
      <c r="Z28" s="4"/>
      <c r="AA28" s="4"/>
      <c r="AB28" s="4">
        <v>1</v>
      </c>
      <c r="AC28" s="4"/>
      <c r="AD28" s="4"/>
      <c r="AE28" s="4"/>
      <c r="AF28" s="4">
        <v>1</v>
      </c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/>
      <c r="CN28" s="4">
        <v>1</v>
      </c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/>
      <c r="DI28" s="4">
        <v>1</v>
      </c>
      <c r="DJ28" s="4"/>
      <c r="DK28" s="4">
        <v>1</v>
      </c>
      <c r="DL28" s="4"/>
      <c r="DM28" s="4"/>
      <c r="DN28" s="4">
        <v>1</v>
      </c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 t="s">
        <v>1395</v>
      </c>
      <c r="C29" s="25"/>
      <c r="D29" s="25"/>
      <c r="E29" s="25">
        <v>1</v>
      </c>
      <c r="F29" s="1"/>
      <c r="G29" s="1"/>
      <c r="H29" s="1">
        <v>1</v>
      </c>
      <c r="I29" s="1"/>
      <c r="J29" s="4">
        <v>1</v>
      </c>
      <c r="K29" s="4"/>
      <c r="L29" s="4"/>
      <c r="M29" s="4">
        <v>1</v>
      </c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>
        <v>1</v>
      </c>
      <c r="AC29" s="4"/>
      <c r="AD29" s="4"/>
      <c r="AE29" s="4"/>
      <c r="AF29" s="4">
        <v>1</v>
      </c>
      <c r="AG29" s="4">
        <v>1</v>
      </c>
      <c r="AH29" s="4"/>
      <c r="AI29" s="4"/>
      <c r="AJ29" s="4"/>
      <c r="AK29" s="4">
        <v>1</v>
      </c>
      <c r="AL29" s="4"/>
      <c r="AM29" s="4"/>
      <c r="AN29" s="4">
        <v>1</v>
      </c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 t="s">
        <v>1396</v>
      </c>
      <c r="C30" s="5"/>
      <c r="D30" s="5">
        <v>1</v>
      </c>
      <c r="E30" s="5"/>
      <c r="F30" s="1"/>
      <c r="G30" s="1">
        <v>1</v>
      </c>
      <c r="H30" s="1"/>
      <c r="I30" s="1">
        <v>1</v>
      </c>
      <c r="J30" s="4"/>
      <c r="K30" s="4"/>
      <c r="L30" s="4">
        <v>1</v>
      </c>
      <c r="M30" s="4"/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>
        <v>1</v>
      </c>
      <c r="AE30" s="4"/>
      <c r="AF30" s="4"/>
      <c r="AG30" s="4"/>
      <c r="AH30" s="4">
        <v>1</v>
      </c>
      <c r="AI30" s="4"/>
      <c r="AJ30" s="4"/>
      <c r="AK30" s="4">
        <v>1</v>
      </c>
      <c r="AL30" s="4"/>
      <c r="AM30" s="4">
        <v>1</v>
      </c>
      <c r="AN30" s="4"/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/>
      <c r="DB30" s="4">
        <v>1</v>
      </c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 t="s">
        <v>1397</v>
      </c>
      <c r="C31" s="25">
        <v>1</v>
      </c>
      <c r="D31" s="25"/>
      <c r="E31" s="25"/>
      <c r="F31" s="1">
        <v>1</v>
      </c>
      <c r="G31" s="1"/>
      <c r="H31" s="1"/>
      <c r="I31" s="1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 t="s">
        <v>1398</v>
      </c>
      <c r="C32" s="25">
        <v>1</v>
      </c>
      <c r="D32" s="25"/>
      <c r="E32" s="25"/>
      <c r="F32" s="1">
        <v>1</v>
      </c>
      <c r="G32" s="1"/>
      <c r="H32" s="1"/>
      <c r="I32" s="1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/>
      <c r="AL32" s="4">
        <v>1</v>
      </c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1" t="s">
        <v>807</v>
      </c>
      <c r="B40" s="42"/>
      <c r="C40" s="26">
        <f>SUM(C15:C39)</f>
        <v>4</v>
      </c>
      <c r="D40" s="26">
        <f t="shared" ref="D40:BO40" si="0">SUM(D15:D39)</f>
        <v>9</v>
      </c>
      <c r="E40" s="26">
        <f t="shared" si="0"/>
        <v>5</v>
      </c>
      <c r="F40" s="26">
        <f t="shared" si="0"/>
        <v>4</v>
      </c>
      <c r="G40" s="26">
        <f t="shared" si="0"/>
        <v>9</v>
      </c>
      <c r="H40" s="26">
        <f t="shared" si="0"/>
        <v>5</v>
      </c>
      <c r="I40" s="26">
        <f t="shared" si="0"/>
        <v>6</v>
      </c>
      <c r="J40" s="26">
        <f t="shared" si="0"/>
        <v>10</v>
      </c>
      <c r="K40" s="26">
        <f t="shared" si="0"/>
        <v>2</v>
      </c>
      <c r="L40" s="26">
        <f t="shared" si="0"/>
        <v>8</v>
      </c>
      <c r="M40" s="26">
        <f t="shared" si="0"/>
        <v>8</v>
      </c>
      <c r="N40" s="26">
        <f t="shared" si="0"/>
        <v>2</v>
      </c>
      <c r="O40" s="26">
        <f t="shared" si="0"/>
        <v>7</v>
      </c>
      <c r="P40" s="26">
        <f t="shared" si="0"/>
        <v>8</v>
      </c>
      <c r="Q40" s="26">
        <f t="shared" si="0"/>
        <v>3</v>
      </c>
      <c r="R40" s="26">
        <f t="shared" si="0"/>
        <v>6</v>
      </c>
      <c r="S40" s="26">
        <f t="shared" si="0"/>
        <v>9</v>
      </c>
      <c r="T40" s="26">
        <f t="shared" si="0"/>
        <v>3</v>
      </c>
      <c r="U40" s="26">
        <f t="shared" si="0"/>
        <v>5</v>
      </c>
      <c r="V40" s="26">
        <f t="shared" si="0"/>
        <v>9</v>
      </c>
      <c r="W40" s="26">
        <f t="shared" si="0"/>
        <v>4</v>
      </c>
      <c r="X40" s="26">
        <f t="shared" si="0"/>
        <v>3</v>
      </c>
      <c r="Y40" s="26">
        <f t="shared" si="0"/>
        <v>11</v>
      </c>
      <c r="Z40" s="26">
        <f t="shared" si="0"/>
        <v>4</v>
      </c>
      <c r="AA40" s="26">
        <f t="shared" si="0"/>
        <v>3</v>
      </c>
      <c r="AB40" s="26">
        <f t="shared" si="0"/>
        <v>10</v>
      </c>
      <c r="AC40" s="26">
        <f t="shared" si="0"/>
        <v>5</v>
      </c>
      <c r="AD40" s="26">
        <f t="shared" si="0"/>
        <v>4</v>
      </c>
      <c r="AE40" s="26">
        <f t="shared" si="0"/>
        <v>9</v>
      </c>
      <c r="AF40" s="26">
        <f t="shared" si="0"/>
        <v>5</v>
      </c>
      <c r="AG40" s="26">
        <f t="shared" si="0"/>
        <v>4</v>
      </c>
      <c r="AH40" s="26">
        <f t="shared" si="0"/>
        <v>11</v>
      </c>
      <c r="AI40" s="26">
        <f t="shared" si="0"/>
        <v>3</v>
      </c>
      <c r="AJ40" s="26">
        <f t="shared" si="0"/>
        <v>5</v>
      </c>
      <c r="AK40" s="26">
        <f t="shared" si="0"/>
        <v>8</v>
      </c>
      <c r="AL40" s="26">
        <f t="shared" si="0"/>
        <v>5</v>
      </c>
      <c r="AM40" s="26">
        <f t="shared" si="0"/>
        <v>6</v>
      </c>
      <c r="AN40" s="26">
        <f t="shared" si="0"/>
        <v>9</v>
      </c>
      <c r="AO40" s="26">
        <f t="shared" si="0"/>
        <v>3</v>
      </c>
      <c r="AP40" s="26">
        <f t="shared" si="0"/>
        <v>4</v>
      </c>
      <c r="AQ40" s="26">
        <f t="shared" si="0"/>
        <v>12</v>
      </c>
      <c r="AR40" s="26">
        <f t="shared" si="0"/>
        <v>2</v>
      </c>
      <c r="AS40" s="26">
        <f t="shared" si="0"/>
        <v>3</v>
      </c>
      <c r="AT40" s="26">
        <f t="shared" si="0"/>
        <v>11</v>
      </c>
      <c r="AU40" s="26">
        <f t="shared" si="0"/>
        <v>4</v>
      </c>
      <c r="AV40" s="26">
        <f t="shared" si="0"/>
        <v>5</v>
      </c>
      <c r="AW40" s="26">
        <f t="shared" si="0"/>
        <v>10</v>
      </c>
      <c r="AX40" s="26">
        <f t="shared" si="0"/>
        <v>3</v>
      </c>
      <c r="AY40" s="26">
        <f t="shared" si="0"/>
        <v>5</v>
      </c>
      <c r="AZ40" s="26">
        <f t="shared" si="0"/>
        <v>9</v>
      </c>
      <c r="BA40" s="26">
        <f t="shared" si="0"/>
        <v>4</v>
      </c>
      <c r="BB40" s="26">
        <f t="shared" si="0"/>
        <v>5</v>
      </c>
      <c r="BC40" s="26">
        <f t="shared" si="0"/>
        <v>10</v>
      </c>
      <c r="BD40" s="26">
        <f t="shared" si="0"/>
        <v>3</v>
      </c>
      <c r="BE40" s="26">
        <f t="shared" si="0"/>
        <v>5</v>
      </c>
      <c r="BF40" s="26">
        <f t="shared" si="0"/>
        <v>12</v>
      </c>
      <c r="BG40" s="26">
        <f t="shared" si="0"/>
        <v>1</v>
      </c>
      <c r="BH40" s="26">
        <f t="shared" si="0"/>
        <v>6</v>
      </c>
      <c r="BI40" s="26">
        <f t="shared" si="0"/>
        <v>8</v>
      </c>
      <c r="BJ40" s="26">
        <f t="shared" si="0"/>
        <v>4</v>
      </c>
      <c r="BK40" s="26">
        <f t="shared" si="0"/>
        <v>6</v>
      </c>
      <c r="BL40" s="26">
        <f t="shared" si="0"/>
        <v>8</v>
      </c>
      <c r="BM40" s="26">
        <f t="shared" si="0"/>
        <v>4</v>
      </c>
      <c r="BN40" s="26">
        <f t="shared" si="0"/>
        <v>6</v>
      </c>
      <c r="BO40" s="26">
        <f t="shared" si="0"/>
        <v>9</v>
      </c>
      <c r="BP40" s="26">
        <f t="shared" ref="BP40:DO40" si="1">SUM(BP15:BP39)</f>
        <v>3</v>
      </c>
      <c r="BQ40" s="26">
        <f t="shared" si="1"/>
        <v>5</v>
      </c>
      <c r="BR40" s="26">
        <f t="shared" si="1"/>
        <v>8</v>
      </c>
      <c r="BS40" s="26">
        <f t="shared" si="1"/>
        <v>5</v>
      </c>
      <c r="BT40" s="26">
        <f t="shared" si="1"/>
        <v>5</v>
      </c>
      <c r="BU40" s="26">
        <f t="shared" si="1"/>
        <v>10</v>
      </c>
      <c r="BV40" s="26">
        <f t="shared" si="1"/>
        <v>3</v>
      </c>
      <c r="BW40" s="26">
        <f t="shared" si="1"/>
        <v>4</v>
      </c>
      <c r="BX40" s="26">
        <f t="shared" si="1"/>
        <v>9</v>
      </c>
      <c r="BY40" s="26">
        <f t="shared" si="1"/>
        <v>5</v>
      </c>
      <c r="BZ40" s="26">
        <f t="shared" si="1"/>
        <v>5</v>
      </c>
      <c r="CA40" s="26">
        <f t="shared" si="1"/>
        <v>9</v>
      </c>
      <c r="CB40" s="26">
        <f t="shared" si="1"/>
        <v>4</v>
      </c>
      <c r="CC40" s="26">
        <f t="shared" si="1"/>
        <v>4</v>
      </c>
      <c r="CD40" s="26">
        <f t="shared" si="1"/>
        <v>11</v>
      </c>
      <c r="CE40" s="26">
        <f t="shared" si="1"/>
        <v>3</v>
      </c>
      <c r="CF40" s="26">
        <f t="shared" si="1"/>
        <v>5</v>
      </c>
      <c r="CG40" s="26">
        <f t="shared" si="1"/>
        <v>10</v>
      </c>
      <c r="CH40" s="26">
        <f t="shared" si="1"/>
        <v>3</v>
      </c>
      <c r="CI40" s="26">
        <f t="shared" si="1"/>
        <v>3</v>
      </c>
      <c r="CJ40" s="26">
        <f t="shared" si="1"/>
        <v>11</v>
      </c>
      <c r="CK40" s="26">
        <f t="shared" si="1"/>
        <v>4</v>
      </c>
      <c r="CL40" s="26">
        <f t="shared" si="1"/>
        <v>5</v>
      </c>
      <c r="CM40" s="26">
        <f t="shared" si="1"/>
        <v>8</v>
      </c>
      <c r="CN40" s="26">
        <f t="shared" si="1"/>
        <v>5</v>
      </c>
      <c r="CO40" s="26">
        <f t="shared" si="1"/>
        <v>2</v>
      </c>
      <c r="CP40" s="26">
        <f t="shared" si="1"/>
        <v>12</v>
      </c>
      <c r="CQ40" s="26">
        <f t="shared" si="1"/>
        <v>4</v>
      </c>
      <c r="CR40" s="26">
        <f t="shared" si="1"/>
        <v>6</v>
      </c>
      <c r="CS40" s="26">
        <f t="shared" si="1"/>
        <v>10</v>
      </c>
      <c r="CT40" s="26">
        <f t="shared" si="1"/>
        <v>2</v>
      </c>
      <c r="CU40" s="26">
        <f t="shared" si="1"/>
        <v>4</v>
      </c>
      <c r="CV40" s="26">
        <f t="shared" si="1"/>
        <v>11</v>
      </c>
      <c r="CW40" s="26">
        <f t="shared" si="1"/>
        <v>3</v>
      </c>
      <c r="CX40" s="26">
        <f t="shared" si="1"/>
        <v>6</v>
      </c>
      <c r="CY40" s="26">
        <f t="shared" si="1"/>
        <v>9</v>
      </c>
      <c r="CZ40" s="26">
        <f t="shared" si="1"/>
        <v>3</v>
      </c>
      <c r="DA40" s="26">
        <f t="shared" si="1"/>
        <v>4</v>
      </c>
      <c r="DB40" s="26">
        <f t="shared" si="1"/>
        <v>10</v>
      </c>
      <c r="DC40" s="26">
        <f t="shared" si="1"/>
        <v>4</v>
      </c>
      <c r="DD40" s="26">
        <f t="shared" si="1"/>
        <v>5</v>
      </c>
      <c r="DE40" s="26">
        <f t="shared" si="1"/>
        <v>9</v>
      </c>
      <c r="DF40" s="26">
        <f t="shared" si="1"/>
        <v>4</v>
      </c>
      <c r="DG40" s="26">
        <f t="shared" si="1"/>
        <v>4</v>
      </c>
      <c r="DH40" s="26">
        <f t="shared" si="1"/>
        <v>10</v>
      </c>
      <c r="DI40" s="26">
        <f t="shared" si="1"/>
        <v>4</v>
      </c>
      <c r="DJ40" s="26">
        <f t="shared" si="1"/>
        <v>6</v>
      </c>
      <c r="DK40" s="26">
        <f t="shared" si="1"/>
        <v>9</v>
      </c>
      <c r="DL40" s="26">
        <f t="shared" si="1"/>
        <v>3</v>
      </c>
      <c r="DM40" s="26">
        <f t="shared" si="1"/>
        <v>6</v>
      </c>
      <c r="DN40" s="26">
        <f t="shared" si="1"/>
        <v>9</v>
      </c>
      <c r="DO40" s="26">
        <f t="shared" si="1"/>
        <v>3</v>
      </c>
    </row>
    <row r="41" spans="1:254" ht="39" customHeight="1" x14ac:dyDescent="0.25">
      <c r="A41" s="43" t="s">
        <v>840</v>
      </c>
      <c r="B41" s="44"/>
      <c r="C41" s="29">
        <f t="shared" ref="C41:AK41" si="2">C40/18%</f>
        <v>22.222222222222221</v>
      </c>
      <c r="D41" s="29">
        <f t="shared" si="2"/>
        <v>50</v>
      </c>
      <c r="E41" s="29">
        <f t="shared" si="2"/>
        <v>27.777777777777779</v>
      </c>
      <c r="F41" s="29">
        <f t="shared" si="2"/>
        <v>22.222222222222221</v>
      </c>
      <c r="G41" s="29">
        <f t="shared" si="2"/>
        <v>50</v>
      </c>
      <c r="H41" s="29">
        <f t="shared" si="2"/>
        <v>27.777777777777779</v>
      </c>
      <c r="I41" s="29">
        <f t="shared" si="2"/>
        <v>33.333333333333336</v>
      </c>
      <c r="J41" s="29">
        <f t="shared" si="2"/>
        <v>55.555555555555557</v>
      </c>
      <c r="K41" s="29">
        <f t="shared" si="2"/>
        <v>11.111111111111111</v>
      </c>
      <c r="L41" s="29">
        <f t="shared" si="2"/>
        <v>44.444444444444443</v>
      </c>
      <c r="M41" s="29">
        <f t="shared" si="2"/>
        <v>44.444444444444443</v>
      </c>
      <c r="N41" s="29">
        <f t="shared" si="2"/>
        <v>11.111111111111111</v>
      </c>
      <c r="O41" s="29">
        <f t="shared" si="2"/>
        <v>38.888888888888893</v>
      </c>
      <c r="P41" s="29">
        <f t="shared" si="2"/>
        <v>44.444444444444443</v>
      </c>
      <c r="Q41" s="29">
        <f t="shared" si="2"/>
        <v>16.666666666666668</v>
      </c>
      <c r="R41" s="29">
        <f t="shared" si="2"/>
        <v>33.333333333333336</v>
      </c>
      <c r="S41" s="29">
        <f t="shared" si="2"/>
        <v>50</v>
      </c>
      <c r="T41" s="29">
        <f t="shared" si="2"/>
        <v>16.666666666666668</v>
      </c>
      <c r="U41" s="29">
        <f t="shared" si="2"/>
        <v>27.777777777777779</v>
      </c>
      <c r="V41" s="29">
        <f t="shared" si="2"/>
        <v>50</v>
      </c>
      <c r="W41" s="29">
        <f t="shared" si="2"/>
        <v>22.222222222222221</v>
      </c>
      <c r="X41" s="29">
        <f t="shared" si="2"/>
        <v>16.666666666666668</v>
      </c>
      <c r="Y41" s="29">
        <f t="shared" si="2"/>
        <v>61.111111111111114</v>
      </c>
      <c r="Z41" s="29">
        <f t="shared" si="2"/>
        <v>22.222222222222221</v>
      </c>
      <c r="AA41" s="29">
        <f t="shared" si="2"/>
        <v>16.666666666666668</v>
      </c>
      <c r="AB41" s="29">
        <f t="shared" si="2"/>
        <v>55.555555555555557</v>
      </c>
      <c r="AC41" s="29">
        <f t="shared" si="2"/>
        <v>27.777777777777779</v>
      </c>
      <c r="AD41" s="29">
        <f t="shared" si="2"/>
        <v>22.222222222222221</v>
      </c>
      <c r="AE41" s="29">
        <f t="shared" si="2"/>
        <v>50</v>
      </c>
      <c r="AF41" s="29">
        <f t="shared" si="2"/>
        <v>27.777777777777779</v>
      </c>
      <c r="AG41" s="29">
        <f t="shared" si="2"/>
        <v>22.222222222222221</v>
      </c>
      <c r="AH41" s="29">
        <f t="shared" si="2"/>
        <v>61.111111111111114</v>
      </c>
      <c r="AI41" s="29">
        <f t="shared" si="2"/>
        <v>16.666666666666668</v>
      </c>
      <c r="AJ41" s="29">
        <f t="shared" si="2"/>
        <v>27.777777777777779</v>
      </c>
      <c r="AK41" s="29">
        <f t="shared" si="2"/>
        <v>44.444444444444443</v>
      </c>
      <c r="AL41" s="29">
        <f>AL40/17%</f>
        <v>29.411764705882351</v>
      </c>
      <c r="AM41" s="29">
        <f t="shared" ref="AM41:BN41" si="3">AM40/18%</f>
        <v>33.333333333333336</v>
      </c>
      <c r="AN41" s="29">
        <f t="shared" si="3"/>
        <v>50</v>
      </c>
      <c r="AO41" s="29">
        <f t="shared" si="3"/>
        <v>16.666666666666668</v>
      </c>
      <c r="AP41" s="29">
        <f t="shared" si="3"/>
        <v>22.222222222222221</v>
      </c>
      <c r="AQ41" s="29">
        <f t="shared" si="3"/>
        <v>66.666666666666671</v>
      </c>
      <c r="AR41" s="29">
        <f t="shared" si="3"/>
        <v>11.111111111111111</v>
      </c>
      <c r="AS41" s="29">
        <f t="shared" si="3"/>
        <v>16.666666666666668</v>
      </c>
      <c r="AT41" s="29">
        <f t="shared" si="3"/>
        <v>61.111111111111114</v>
      </c>
      <c r="AU41" s="29">
        <f t="shared" si="3"/>
        <v>22.222222222222221</v>
      </c>
      <c r="AV41" s="29">
        <f t="shared" si="3"/>
        <v>27.777777777777779</v>
      </c>
      <c r="AW41" s="29">
        <f t="shared" si="3"/>
        <v>55.555555555555557</v>
      </c>
      <c r="AX41" s="29">
        <f t="shared" si="3"/>
        <v>16.666666666666668</v>
      </c>
      <c r="AY41" s="29">
        <f t="shared" si="3"/>
        <v>27.777777777777779</v>
      </c>
      <c r="AZ41" s="29">
        <f t="shared" si="3"/>
        <v>50</v>
      </c>
      <c r="BA41" s="29">
        <f t="shared" si="3"/>
        <v>22.222222222222221</v>
      </c>
      <c r="BB41" s="29">
        <f t="shared" si="3"/>
        <v>27.777777777777779</v>
      </c>
      <c r="BC41" s="29">
        <f t="shared" si="3"/>
        <v>55.555555555555557</v>
      </c>
      <c r="BD41" s="29">
        <f t="shared" si="3"/>
        <v>16.666666666666668</v>
      </c>
      <c r="BE41" s="29">
        <f t="shared" si="3"/>
        <v>27.777777777777779</v>
      </c>
      <c r="BF41" s="29">
        <f t="shared" si="3"/>
        <v>66.666666666666671</v>
      </c>
      <c r="BG41" s="29">
        <f t="shared" si="3"/>
        <v>5.5555555555555554</v>
      </c>
      <c r="BH41" s="30">
        <f t="shared" si="3"/>
        <v>33.333333333333336</v>
      </c>
      <c r="BI41" s="30">
        <f t="shared" si="3"/>
        <v>44.444444444444443</v>
      </c>
      <c r="BJ41" s="30">
        <f t="shared" si="3"/>
        <v>22.222222222222221</v>
      </c>
      <c r="BK41" s="30">
        <f t="shared" si="3"/>
        <v>33.333333333333336</v>
      </c>
      <c r="BL41" s="30">
        <f t="shared" si="3"/>
        <v>44.444444444444443</v>
      </c>
      <c r="BM41" s="30">
        <f t="shared" si="3"/>
        <v>22.222222222222221</v>
      </c>
      <c r="BN41" s="30">
        <f t="shared" si="3"/>
        <v>33.333333333333336</v>
      </c>
      <c r="BO41" s="30">
        <f>BO40/218%</f>
        <v>4.1284403669724767</v>
      </c>
      <c r="BP41" s="30">
        <f t="shared" ref="BP41:CU41" si="4">BP40/18%</f>
        <v>16.666666666666668</v>
      </c>
      <c r="BQ41" s="30">
        <f t="shared" si="4"/>
        <v>27.777777777777779</v>
      </c>
      <c r="BR41" s="30">
        <f t="shared" si="4"/>
        <v>44.444444444444443</v>
      </c>
      <c r="BS41" s="30">
        <f t="shared" si="4"/>
        <v>27.777777777777779</v>
      </c>
      <c r="BT41" s="30">
        <f t="shared" si="4"/>
        <v>27.777777777777779</v>
      </c>
      <c r="BU41" s="30">
        <f t="shared" si="4"/>
        <v>55.555555555555557</v>
      </c>
      <c r="BV41" s="30">
        <f t="shared" si="4"/>
        <v>16.666666666666668</v>
      </c>
      <c r="BW41" s="29">
        <f t="shared" si="4"/>
        <v>22.222222222222221</v>
      </c>
      <c r="BX41" s="29">
        <f t="shared" si="4"/>
        <v>50</v>
      </c>
      <c r="BY41" s="29">
        <f t="shared" si="4"/>
        <v>27.777777777777779</v>
      </c>
      <c r="BZ41" s="29">
        <f t="shared" si="4"/>
        <v>27.777777777777779</v>
      </c>
      <c r="CA41" s="29">
        <f t="shared" si="4"/>
        <v>50</v>
      </c>
      <c r="CB41" s="29">
        <f t="shared" si="4"/>
        <v>22.222222222222221</v>
      </c>
      <c r="CC41" s="29">
        <f t="shared" si="4"/>
        <v>22.222222222222221</v>
      </c>
      <c r="CD41" s="29">
        <f t="shared" si="4"/>
        <v>61.111111111111114</v>
      </c>
      <c r="CE41" s="29">
        <f t="shared" si="4"/>
        <v>16.666666666666668</v>
      </c>
      <c r="CF41" s="29">
        <f t="shared" si="4"/>
        <v>27.777777777777779</v>
      </c>
      <c r="CG41" s="29">
        <f t="shared" si="4"/>
        <v>55.555555555555557</v>
      </c>
      <c r="CH41" s="29">
        <f t="shared" si="4"/>
        <v>16.666666666666668</v>
      </c>
      <c r="CI41" s="29">
        <f t="shared" si="4"/>
        <v>16.666666666666668</v>
      </c>
      <c r="CJ41" s="29">
        <f t="shared" si="4"/>
        <v>61.111111111111114</v>
      </c>
      <c r="CK41" s="29">
        <f t="shared" si="4"/>
        <v>22.222222222222221</v>
      </c>
      <c r="CL41" s="29">
        <f t="shared" si="4"/>
        <v>27.777777777777779</v>
      </c>
      <c r="CM41" s="29">
        <f t="shared" si="4"/>
        <v>44.444444444444443</v>
      </c>
      <c r="CN41" s="29">
        <f t="shared" si="4"/>
        <v>27.777777777777779</v>
      </c>
      <c r="CO41" s="29">
        <f t="shared" si="4"/>
        <v>11.111111111111111</v>
      </c>
      <c r="CP41" s="29">
        <f t="shared" si="4"/>
        <v>66.666666666666671</v>
      </c>
      <c r="CQ41" s="29">
        <f t="shared" si="4"/>
        <v>22.222222222222221</v>
      </c>
      <c r="CR41" s="29">
        <f t="shared" si="4"/>
        <v>33.333333333333336</v>
      </c>
      <c r="CS41" s="29">
        <f t="shared" si="4"/>
        <v>55.555555555555557</v>
      </c>
      <c r="CT41" s="29">
        <f t="shared" si="4"/>
        <v>11.111111111111111</v>
      </c>
      <c r="CU41" s="29">
        <f t="shared" si="4"/>
        <v>22.222222222222221</v>
      </c>
      <c r="CV41" s="29">
        <f t="shared" ref="CV41:DO41" si="5">CV40/18%</f>
        <v>61.111111111111114</v>
      </c>
      <c r="CW41" s="29">
        <f t="shared" si="5"/>
        <v>16.666666666666668</v>
      </c>
      <c r="CX41" s="29">
        <f t="shared" si="5"/>
        <v>33.333333333333336</v>
      </c>
      <c r="CY41" s="29">
        <f t="shared" si="5"/>
        <v>50</v>
      </c>
      <c r="CZ41" s="29">
        <f t="shared" si="5"/>
        <v>16.666666666666668</v>
      </c>
      <c r="DA41" s="30">
        <f t="shared" si="5"/>
        <v>22.222222222222221</v>
      </c>
      <c r="DB41" s="30">
        <f t="shared" si="5"/>
        <v>55.555555555555557</v>
      </c>
      <c r="DC41" s="30">
        <f t="shared" si="5"/>
        <v>22.222222222222221</v>
      </c>
      <c r="DD41" s="30">
        <f t="shared" si="5"/>
        <v>27.777777777777779</v>
      </c>
      <c r="DE41" s="30">
        <f t="shared" si="5"/>
        <v>50</v>
      </c>
      <c r="DF41" s="30">
        <f t="shared" si="5"/>
        <v>22.222222222222221</v>
      </c>
      <c r="DG41" s="30">
        <f t="shared" si="5"/>
        <v>22.222222222222221</v>
      </c>
      <c r="DH41" s="30">
        <f t="shared" si="5"/>
        <v>55.555555555555557</v>
      </c>
      <c r="DI41" s="30">
        <f t="shared" si="5"/>
        <v>22.222222222222221</v>
      </c>
      <c r="DJ41" s="30">
        <f t="shared" si="5"/>
        <v>33.333333333333336</v>
      </c>
      <c r="DK41" s="30">
        <f t="shared" si="5"/>
        <v>50</v>
      </c>
      <c r="DL41" s="30">
        <f t="shared" si="5"/>
        <v>16.666666666666668</v>
      </c>
      <c r="DM41" s="30">
        <f t="shared" si="5"/>
        <v>33.333333333333336</v>
      </c>
      <c r="DN41" s="30">
        <f t="shared" si="5"/>
        <v>50</v>
      </c>
      <c r="DO41" s="30">
        <f t="shared" si="5"/>
        <v>16.666666666666668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34">
        <f>(C41+F41+I41+L41+O41+R41+U41)/7</f>
        <v>31.746031746031747</v>
      </c>
      <c r="E44">
        <f>D44/100*25</f>
        <v>7.9365079365079358</v>
      </c>
      <c r="T44" s="11"/>
    </row>
    <row r="45" spans="1:254" x14ac:dyDescent="0.25">
      <c r="B45" t="s">
        <v>815</v>
      </c>
      <c r="C45" t="s">
        <v>817</v>
      </c>
      <c r="D45" s="34">
        <f>(D41+G41+J41+M41+P41+S41+V41)/7</f>
        <v>49.206349206349209</v>
      </c>
      <c r="E45">
        <f t="shared" ref="E45:E46" si="6">D45/100*25</f>
        <v>12.301587301587302</v>
      </c>
      <c r="T45" s="11"/>
    </row>
    <row r="46" spans="1:254" x14ac:dyDescent="0.25">
      <c r="B46" t="s">
        <v>816</v>
      </c>
      <c r="C46" t="s">
        <v>817</v>
      </c>
      <c r="D46" s="34">
        <f>(E41+H41+K41+N41+Q41+T41+W41)/7</f>
        <v>19.047619047619047</v>
      </c>
      <c r="E46">
        <f t="shared" si="6"/>
        <v>4.7619047619047619</v>
      </c>
      <c r="T46" s="11"/>
    </row>
    <row r="47" spans="1:254" x14ac:dyDescent="0.25">
      <c r="D47" s="27">
        <f>SUM(D44:D46)</f>
        <v>100.00000000000001</v>
      </c>
      <c r="E47" s="28">
        <f>SUM(E44:E46)</f>
        <v>25</v>
      </c>
    </row>
    <row r="48" spans="1:254" x14ac:dyDescent="0.25">
      <c r="B48" t="s">
        <v>814</v>
      </c>
      <c r="C48" t="s">
        <v>818</v>
      </c>
      <c r="D48" s="34">
        <f>(X41+AA41+AD41+AG41+AJ41+AM41+AP41+AS41+AV41+AY41+BB41+BE41)/12</f>
        <v>24.074074074074073</v>
      </c>
      <c r="E48" s="18">
        <f t="shared" ref="E48:E62" si="7">D48/100*25</f>
        <v>6.0185185185185182</v>
      </c>
    </row>
    <row r="49" spans="2:5" x14ac:dyDescent="0.25">
      <c r="B49" t="s">
        <v>815</v>
      </c>
      <c r="C49" t="s">
        <v>818</v>
      </c>
      <c r="D49" s="34">
        <f>(Y41+AB41+AE41+AH41+AK41+AN41+AQ41+AT41+AW41+AZ41+BC41+BC41+BF41)/12</f>
        <v>61.111111111111107</v>
      </c>
      <c r="E49" s="18">
        <f t="shared" si="7"/>
        <v>15.277777777777777</v>
      </c>
    </row>
    <row r="50" spans="2:5" x14ac:dyDescent="0.25">
      <c r="B50" t="s">
        <v>816</v>
      </c>
      <c r="C50" t="s">
        <v>818</v>
      </c>
      <c r="D50" s="34">
        <f>(Z41+AC41+AF41+AI41+AL41+AO41+AR41+AU41+AX41+BA41+BD41+BG41)/12</f>
        <v>19.580610021786491</v>
      </c>
      <c r="E50" s="18">
        <f t="shared" si="7"/>
        <v>4.8951525054466227</v>
      </c>
    </row>
    <row r="51" spans="2:5" x14ac:dyDescent="0.25">
      <c r="D51" s="27">
        <f>SUM(D48:D50)</f>
        <v>104.76579520697166</v>
      </c>
      <c r="E51" s="27">
        <f>SUM(E48:E50)</f>
        <v>26.191448801742915</v>
      </c>
    </row>
    <row r="52" spans="2:5" x14ac:dyDescent="0.25">
      <c r="B52" t="s">
        <v>814</v>
      </c>
      <c r="C52" t="s">
        <v>819</v>
      </c>
      <c r="D52" s="34">
        <f>(BH41+BK41+BN41+BQ41+BT41)/5</f>
        <v>31.111111111111107</v>
      </c>
      <c r="E52">
        <f t="shared" si="7"/>
        <v>7.7777777777777768</v>
      </c>
    </row>
    <row r="53" spans="2:5" x14ac:dyDescent="0.25">
      <c r="B53" t="s">
        <v>815</v>
      </c>
      <c r="C53" t="s">
        <v>819</v>
      </c>
      <c r="D53" s="34">
        <f>(BI41+BL41+BO41+BR41+BU41)/5</f>
        <v>38.603465851172267</v>
      </c>
      <c r="E53">
        <f t="shared" si="7"/>
        <v>9.6508664627930667</v>
      </c>
    </row>
    <row r="54" spans="2:5" x14ac:dyDescent="0.25">
      <c r="B54" t="s">
        <v>816</v>
      </c>
      <c r="C54" t="s">
        <v>819</v>
      </c>
      <c r="D54" s="34">
        <f>(BJ41+BM41+BP41+BS41+BV41)/5</f>
        <v>21.111111111111111</v>
      </c>
      <c r="E54">
        <f t="shared" si="7"/>
        <v>5.2777777777777777</v>
      </c>
    </row>
    <row r="55" spans="2:5" x14ac:dyDescent="0.25">
      <c r="D55" s="27">
        <f>SUM(D52:D54)</f>
        <v>90.825688073394488</v>
      </c>
      <c r="E55" s="28">
        <f>SUM(E52:E54)</f>
        <v>22.706422018348622</v>
      </c>
    </row>
    <row r="56" spans="2:5" x14ac:dyDescent="0.25">
      <c r="B56" t="s">
        <v>814</v>
      </c>
      <c r="C56" t="s">
        <v>820</v>
      </c>
      <c r="D56" s="34">
        <f>(BW41+BZ41+CC41+CF41+CI41+CL41+CO41+CR41+CU41+CX41)/10</f>
        <v>24.44444444444445</v>
      </c>
      <c r="E56">
        <f t="shared" si="7"/>
        <v>6.1111111111111125</v>
      </c>
    </row>
    <row r="57" spans="2:5" x14ac:dyDescent="0.25">
      <c r="B57" t="s">
        <v>815</v>
      </c>
      <c r="C57" t="s">
        <v>820</v>
      </c>
      <c r="D57" s="34">
        <f>(BX41+CA41+CD41+CG41+CJ41+CM41+CP41+CS41+CV41+CY41)/10</f>
        <v>55.555555555555564</v>
      </c>
      <c r="E57">
        <f t="shared" si="7"/>
        <v>13.888888888888893</v>
      </c>
    </row>
    <row r="58" spans="2:5" x14ac:dyDescent="0.25">
      <c r="B58" t="s">
        <v>816</v>
      </c>
      <c r="C58" t="s">
        <v>820</v>
      </c>
      <c r="D58" s="34">
        <f>(BY41+CB41+CE41+CH41+CK41+CN41+CQ41+CT41+CW41+CZ41)/10</f>
        <v>20</v>
      </c>
      <c r="E58">
        <f t="shared" si="7"/>
        <v>5</v>
      </c>
    </row>
    <row r="59" spans="2:5" x14ac:dyDescent="0.25">
      <c r="D59" s="28">
        <f>SUM(D56:D58)</f>
        <v>100.00000000000001</v>
      </c>
      <c r="E59" s="28">
        <f>SUM(E56:E58)</f>
        <v>25.000000000000007</v>
      </c>
    </row>
    <row r="60" spans="2:5" x14ac:dyDescent="0.25">
      <c r="B60" t="s">
        <v>814</v>
      </c>
      <c r="C60" t="s">
        <v>821</v>
      </c>
      <c r="D60" s="34">
        <f>(DA41+DD41+DG41+DJ41+DM41)/5</f>
        <v>27.777777777777782</v>
      </c>
      <c r="E60">
        <f t="shared" si="7"/>
        <v>6.9444444444444464</v>
      </c>
    </row>
    <row r="61" spans="2:5" x14ac:dyDescent="0.25">
      <c r="B61" t="s">
        <v>815</v>
      </c>
      <c r="C61" t="s">
        <v>821</v>
      </c>
      <c r="D61" s="34">
        <f>(DB41+DE41+DH41+DK41+DN41)/5</f>
        <v>52.222222222222214</v>
      </c>
      <c r="E61">
        <f t="shared" si="7"/>
        <v>13.055555555555554</v>
      </c>
    </row>
    <row r="62" spans="2:5" x14ac:dyDescent="0.25">
      <c r="B62" t="s">
        <v>816</v>
      </c>
      <c r="C62" t="s">
        <v>821</v>
      </c>
      <c r="D62" s="34">
        <f>(DC41+DF41+DI41+DL41+DO41)/5</f>
        <v>20</v>
      </c>
      <c r="E62">
        <f t="shared" si="7"/>
        <v>5</v>
      </c>
    </row>
    <row r="63" spans="2:5" x14ac:dyDescent="0.25">
      <c r="D63" s="28">
        <f>SUM(D60:D62)</f>
        <v>100</v>
      </c>
      <c r="E63" s="28">
        <f>SUM(E60:E62)</f>
        <v>25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workbookViewId="0">
      <selection activeCell="C1" sqref="C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9" t="s">
        <v>1399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6" t="s">
        <v>0</v>
      </c>
      <c r="B5" s="46" t="s">
        <v>1</v>
      </c>
      <c r="C5" s="47" t="s">
        <v>57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37" t="s">
        <v>2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48" t="s">
        <v>88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 t="s">
        <v>115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0" t="s">
        <v>138</v>
      </c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</row>
    <row r="6" spans="1:254" ht="15.75" customHeight="1" x14ac:dyDescent="0.25">
      <c r="A6" s="46"/>
      <c r="B6" s="46"/>
      <c r="C6" s="40" t="s">
        <v>58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56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 t="s">
        <v>3</v>
      </c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51" t="s">
        <v>89</v>
      </c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40" t="s">
        <v>159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 t="s">
        <v>116</v>
      </c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36" t="s">
        <v>174</v>
      </c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 t="s">
        <v>186</v>
      </c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 t="s">
        <v>117</v>
      </c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8" t="s">
        <v>139</v>
      </c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</row>
    <row r="7" spans="1:254" ht="0.75" customHeight="1" x14ac:dyDescent="0.25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6"/>
      <c r="B11" s="4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6"/>
      <c r="B12" s="46"/>
      <c r="C12" s="40" t="s">
        <v>155</v>
      </c>
      <c r="D12" s="40" t="s">
        <v>5</v>
      </c>
      <c r="E12" s="40" t="s">
        <v>6</v>
      </c>
      <c r="F12" s="40" t="s">
        <v>156</v>
      </c>
      <c r="G12" s="40" t="s">
        <v>7</v>
      </c>
      <c r="H12" s="40" t="s">
        <v>8</v>
      </c>
      <c r="I12" s="40" t="s">
        <v>157</v>
      </c>
      <c r="J12" s="40" t="s">
        <v>9</v>
      </c>
      <c r="K12" s="40" t="s">
        <v>10</v>
      </c>
      <c r="L12" s="40" t="s">
        <v>158</v>
      </c>
      <c r="M12" s="40" t="s">
        <v>9</v>
      </c>
      <c r="N12" s="40" t="s">
        <v>10</v>
      </c>
      <c r="O12" s="40" t="s">
        <v>172</v>
      </c>
      <c r="P12" s="40"/>
      <c r="Q12" s="40"/>
      <c r="R12" s="40" t="s">
        <v>5</v>
      </c>
      <c r="S12" s="40"/>
      <c r="T12" s="40"/>
      <c r="U12" s="40" t="s">
        <v>173</v>
      </c>
      <c r="V12" s="40"/>
      <c r="W12" s="40"/>
      <c r="X12" s="40" t="s">
        <v>12</v>
      </c>
      <c r="Y12" s="40"/>
      <c r="Z12" s="40"/>
      <c r="AA12" s="40" t="s">
        <v>7</v>
      </c>
      <c r="AB12" s="40"/>
      <c r="AC12" s="40"/>
      <c r="AD12" s="40" t="s">
        <v>8</v>
      </c>
      <c r="AE12" s="40"/>
      <c r="AF12" s="40"/>
      <c r="AG12" s="38" t="s">
        <v>14</v>
      </c>
      <c r="AH12" s="38"/>
      <c r="AI12" s="38"/>
      <c r="AJ12" s="40" t="s">
        <v>9</v>
      </c>
      <c r="AK12" s="40"/>
      <c r="AL12" s="40"/>
      <c r="AM12" s="38" t="s">
        <v>168</v>
      </c>
      <c r="AN12" s="38"/>
      <c r="AO12" s="38"/>
      <c r="AP12" s="38" t="s">
        <v>169</v>
      </c>
      <c r="AQ12" s="38"/>
      <c r="AR12" s="38"/>
      <c r="AS12" s="38" t="s">
        <v>170</v>
      </c>
      <c r="AT12" s="38"/>
      <c r="AU12" s="38"/>
      <c r="AV12" s="38" t="s">
        <v>171</v>
      </c>
      <c r="AW12" s="38"/>
      <c r="AX12" s="38"/>
      <c r="AY12" s="38" t="s">
        <v>160</v>
      </c>
      <c r="AZ12" s="38"/>
      <c r="BA12" s="38"/>
      <c r="BB12" s="38" t="s">
        <v>161</v>
      </c>
      <c r="BC12" s="38"/>
      <c r="BD12" s="38"/>
      <c r="BE12" s="38" t="s">
        <v>162</v>
      </c>
      <c r="BF12" s="38"/>
      <c r="BG12" s="38"/>
      <c r="BH12" s="38" t="s">
        <v>163</v>
      </c>
      <c r="BI12" s="38"/>
      <c r="BJ12" s="38"/>
      <c r="BK12" s="38" t="s">
        <v>164</v>
      </c>
      <c r="BL12" s="38"/>
      <c r="BM12" s="38"/>
      <c r="BN12" s="38" t="s">
        <v>165</v>
      </c>
      <c r="BO12" s="38"/>
      <c r="BP12" s="38"/>
      <c r="BQ12" s="38" t="s">
        <v>166</v>
      </c>
      <c r="BR12" s="38"/>
      <c r="BS12" s="38"/>
      <c r="BT12" s="38" t="s">
        <v>167</v>
      </c>
      <c r="BU12" s="38"/>
      <c r="BV12" s="38"/>
      <c r="BW12" s="38" t="s">
        <v>179</v>
      </c>
      <c r="BX12" s="38"/>
      <c r="BY12" s="38"/>
      <c r="BZ12" s="38" t="s">
        <v>180</v>
      </c>
      <c r="CA12" s="38"/>
      <c r="CB12" s="38"/>
      <c r="CC12" s="38" t="s">
        <v>181</v>
      </c>
      <c r="CD12" s="38"/>
      <c r="CE12" s="38"/>
      <c r="CF12" s="38" t="s">
        <v>182</v>
      </c>
      <c r="CG12" s="38"/>
      <c r="CH12" s="38"/>
      <c r="CI12" s="38" t="s">
        <v>183</v>
      </c>
      <c r="CJ12" s="38"/>
      <c r="CK12" s="38"/>
      <c r="CL12" s="38" t="s">
        <v>184</v>
      </c>
      <c r="CM12" s="38"/>
      <c r="CN12" s="38"/>
      <c r="CO12" s="38" t="s">
        <v>185</v>
      </c>
      <c r="CP12" s="38"/>
      <c r="CQ12" s="38"/>
      <c r="CR12" s="38" t="s">
        <v>175</v>
      </c>
      <c r="CS12" s="38"/>
      <c r="CT12" s="38"/>
      <c r="CU12" s="38" t="s">
        <v>176</v>
      </c>
      <c r="CV12" s="38"/>
      <c r="CW12" s="38"/>
      <c r="CX12" s="38" t="s">
        <v>177</v>
      </c>
      <c r="CY12" s="38"/>
      <c r="CZ12" s="38"/>
      <c r="DA12" s="38" t="s">
        <v>178</v>
      </c>
      <c r="DB12" s="38"/>
      <c r="DC12" s="38"/>
      <c r="DD12" s="38" t="s">
        <v>187</v>
      </c>
      <c r="DE12" s="38"/>
      <c r="DF12" s="38"/>
      <c r="DG12" s="38" t="s">
        <v>188</v>
      </c>
      <c r="DH12" s="38"/>
      <c r="DI12" s="38"/>
      <c r="DJ12" s="38" t="s">
        <v>189</v>
      </c>
      <c r="DK12" s="38"/>
      <c r="DL12" s="38"/>
      <c r="DM12" s="38" t="s">
        <v>190</v>
      </c>
      <c r="DN12" s="38"/>
      <c r="DO12" s="38"/>
      <c r="DP12" s="38" t="s">
        <v>191</v>
      </c>
      <c r="DQ12" s="38"/>
      <c r="DR12" s="38"/>
    </row>
    <row r="13" spans="1:254" ht="59.25" customHeight="1" x14ac:dyDescent="0.25">
      <c r="A13" s="46"/>
      <c r="B13" s="46"/>
      <c r="C13" s="45" t="s">
        <v>905</v>
      </c>
      <c r="D13" s="45"/>
      <c r="E13" s="45"/>
      <c r="F13" s="45" t="s">
        <v>909</v>
      </c>
      <c r="G13" s="45"/>
      <c r="H13" s="45"/>
      <c r="I13" s="45" t="s">
        <v>910</v>
      </c>
      <c r="J13" s="45"/>
      <c r="K13" s="45"/>
      <c r="L13" s="45" t="s">
        <v>911</v>
      </c>
      <c r="M13" s="45"/>
      <c r="N13" s="45"/>
      <c r="O13" s="45" t="s">
        <v>202</v>
      </c>
      <c r="P13" s="45"/>
      <c r="Q13" s="45"/>
      <c r="R13" s="45" t="s">
        <v>204</v>
      </c>
      <c r="S13" s="45"/>
      <c r="T13" s="45"/>
      <c r="U13" s="45" t="s">
        <v>913</v>
      </c>
      <c r="V13" s="45"/>
      <c r="W13" s="45"/>
      <c r="X13" s="45" t="s">
        <v>914</v>
      </c>
      <c r="Y13" s="45"/>
      <c r="Z13" s="45"/>
      <c r="AA13" s="45" t="s">
        <v>915</v>
      </c>
      <c r="AB13" s="45"/>
      <c r="AC13" s="45"/>
      <c r="AD13" s="45" t="s">
        <v>917</v>
      </c>
      <c r="AE13" s="45"/>
      <c r="AF13" s="45"/>
      <c r="AG13" s="45" t="s">
        <v>919</v>
      </c>
      <c r="AH13" s="45"/>
      <c r="AI13" s="45"/>
      <c r="AJ13" s="45" t="s">
        <v>1325</v>
      </c>
      <c r="AK13" s="45"/>
      <c r="AL13" s="45"/>
      <c r="AM13" s="45" t="s">
        <v>924</v>
      </c>
      <c r="AN13" s="45"/>
      <c r="AO13" s="45"/>
      <c r="AP13" s="45" t="s">
        <v>925</v>
      </c>
      <c r="AQ13" s="45"/>
      <c r="AR13" s="45"/>
      <c r="AS13" s="45" t="s">
        <v>926</v>
      </c>
      <c r="AT13" s="45"/>
      <c r="AU13" s="45"/>
      <c r="AV13" s="45" t="s">
        <v>927</v>
      </c>
      <c r="AW13" s="45"/>
      <c r="AX13" s="45"/>
      <c r="AY13" s="45" t="s">
        <v>929</v>
      </c>
      <c r="AZ13" s="45"/>
      <c r="BA13" s="45"/>
      <c r="BB13" s="45" t="s">
        <v>930</v>
      </c>
      <c r="BC13" s="45"/>
      <c r="BD13" s="45"/>
      <c r="BE13" s="45" t="s">
        <v>931</v>
      </c>
      <c r="BF13" s="45"/>
      <c r="BG13" s="45"/>
      <c r="BH13" s="45" t="s">
        <v>932</v>
      </c>
      <c r="BI13" s="45"/>
      <c r="BJ13" s="45"/>
      <c r="BK13" s="45" t="s">
        <v>933</v>
      </c>
      <c r="BL13" s="45"/>
      <c r="BM13" s="45"/>
      <c r="BN13" s="45" t="s">
        <v>935</v>
      </c>
      <c r="BO13" s="45"/>
      <c r="BP13" s="45"/>
      <c r="BQ13" s="45" t="s">
        <v>936</v>
      </c>
      <c r="BR13" s="45"/>
      <c r="BS13" s="45"/>
      <c r="BT13" s="45" t="s">
        <v>938</v>
      </c>
      <c r="BU13" s="45"/>
      <c r="BV13" s="45"/>
      <c r="BW13" s="45" t="s">
        <v>940</v>
      </c>
      <c r="BX13" s="45"/>
      <c r="BY13" s="45"/>
      <c r="BZ13" s="45" t="s">
        <v>941</v>
      </c>
      <c r="CA13" s="45"/>
      <c r="CB13" s="45"/>
      <c r="CC13" s="45" t="s">
        <v>945</v>
      </c>
      <c r="CD13" s="45"/>
      <c r="CE13" s="45"/>
      <c r="CF13" s="45" t="s">
        <v>948</v>
      </c>
      <c r="CG13" s="45"/>
      <c r="CH13" s="45"/>
      <c r="CI13" s="45" t="s">
        <v>949</v>
      </c>
      <c r="CJ13" s="45"/>
      <c r="CK13" s="45"/>
      <c r="CL13" s="45" t="s">
        <v>950</v>
      </c>
      <c r="CM13" s="45"/>
      <c r="CN13" s="45"/>
      <c r="CO13" s="45" t="s">
        <v>951</v>
      </c>
      <c r="CP13" s="45"/>
      <c r="CQ13" s="45"/>
      <c r="CR13" s="45" t="s">
        <v>953</v>
      </c>
      <c r="CS13" s="45"/>
      <c r="CT13" s="45"/>
      <c r="CU13" s="45" t="s">
        <v>954</v>
      </c>
      <c r="CV13" s="45"/>
      <c r="CW13" s="45"/>
      <c r="CX13" s="45" t="s">
        <v>955</v>
      </c>
      <c r="CY13" s="45"/>
      <c r="CZ13" s="45"/>
      <c r="DA13" s="45" t="s">
        <v>956</v>
      </c>
      <c r="DB13" s="45"/>
      <c r="DC13" s="45"/>
      <c r="DD13" s="45" t="s">
        <v>957</v>
      </c>
      <c r="DE13" s="45"/>
      <c r="DF13" s="45"/>
      <c r="DG13" s="45" t="s">
        <v>958</v>
      </c>
      <c r="DH13" s="45"/>
      <c r="DI13" s="45"/>
      <c r="DJ13" s="45" t="s">
        <v>960</v>
      </c>
      <c r="DK13" s="45"/>
      <c r="DL13" s="45"/>
      <c r="DM13" s="45" t="s">
        <v>961</v>
      </c>
      <c r="DN13" s="45"/>
      <c r="DO13" s="45"/>
      <c r="DP13" s="45" t="s">
        <v>962</v>
      </c>
      <c r="DQ13" s="45"/>
      <c r="DR13" s="45"/>
    </row>
    <row r="14" spans="1:254" ht="120" x14ac:dyDescent="0.25">
      <c r="A14" s="46"/>
      <c r="B14" s="46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 t="s">
        <v>1400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/>
      <c r="CA15" s="4"/>
      <c r="CB15" s="4">
        <v>1</v>
      </c>
      <c r="CC15" s="4">
        <v>1</v>
      </c>
      <c r="CD15" s="4"/>
      <c r="CE15" s="4"/>
      <c r="CF15" s="4"/>
      <c r="CG15" s="4"/>
      <c r="CH15" s="4">
        <v>1</v>
      </c>
      <c r="CI15" s="4">
        <v>1</v>
      </c>
      <c r="CJ15" s="4"/>
      <c r="CK15" s="4"/>
      <c r="CL15" s="4"/>
      <c r="CM15" s="4"/>
      <c r="CN15" s="4">
        <v>1</v>
      </c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 t="s">
        <v>1401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 t="s">
        <v>1402</v>
      </c>
      <c r="C17" s="4"/>
      <c r="D17" s="4">
        <v>1</v>
      </c>
      <c r="E17" s="4"/>
      <c r="F17" s="4"/>
      <c r="G17" s="4">
        <v>1</v>
      </c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/>
      <c r="AZ17" s="4"/>
      <c r="BA17" s="4">
        <v>1</v>
      </c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 t="s">
        <v>1403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>
        <v>1</v>
      </c>
      <c r="AK18" s="4"/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/>
      <c r="BD18" s="4">
        <v>1</v>
      </c>
      <c r="BE18" s="4">
        <v>1</v>
      </c>
      <c r="BF18" s="4"/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>
        <v>1</v>
      </c>
      <c r="DF18" s="4"/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 t="s">
        <v>1404</v>
      </c>
      <c r="C19" s="4"/>
      <c r="D19" s="4"/>
      <c r="E19" s="4">
        <v>1</v>
      </c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>
        <v>1</v>
      </c>
      <c r="AI19" s="4"/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>
        <v>1</v>
      </c>
      <c r="AT19" s="4"/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>
        <v>1</v>
      </c>
      <c r="CV19" s="4"/>
      <c r="CW19" s="4"/>
      <c r="CX19" s="4"/>
      <c r="CY19" s="4"/>
      <c r="CZ19" s="4">
        <v>1</v>
      </c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>
        <v>1</v>
      </c>
      <c r="DK19" s="4"/>
      <c r="DL19" s="4"/>
      <c r="DM19" s="4"/>
      <c r="DN19" s="4"/>
      <c r="DO19" s="4">
        <v>1</v>
      </c>
      <c r="DP19" s="4"/>
      <c r="DQ19" s="4">
        <v>1</v>
      </c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 t="s">
        <v>1405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/>
      <c r="T20" s="4">
        <v>1</v>
      </c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/>
      <c r="AU20" s="4">
        <v>1</v>
      </c>
      <c r="AV20" s="4"/>
      <c r="AW20" s="4">
        <v>1</v>
      </c>
      <c r="AX20" s="4"/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>
        <v>1</v>
      </c>
      <c r="BI20" s="4"/>
      <c r="BJ20" s="4"/>
      <c r="BK20" s="4"/>
      <c r="BL20" s="4"/>
      <c r="BM20" s="4">
        <v>1</v>
      </c>
      <c r="BN20" s="4"/>
      <c r="BO20" s="4">
        <v>1</v>
      </c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>
        <v>1</v>
      </c>
      <c r="CH20" s="4"/>
      <c r="CI20" s="4"/>
      <c r="CJ20" s="4"/>
      <c r="CK20" s="4">
        <v>1</v>
      </c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>
        <v>1</v>
      </c>
      <c r="DN20" s="4"/>
      <c r="DO20" s="4"/>
      <c r="DP20" s="4">
        <v>1</v>
      </c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 t="s">
        <v>1406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/>
      <c r="AR21" s="4">
        <v>1</v>
      </c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/>
      <c r="BM21" s="4">
        <v>1</v>
      </c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 t="s">
        <v>1407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>
        <v>1</v>
      </c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 t="s">
        <v>1408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4"/>
      <c r="AH23" s="4"/>
      <c r="AI23" s="4">
        <v>1</v>
      </c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 t="s">
        <v>1409</v>
      </c>
      <c r="C24" s="4"/>
      <c r="D24" s="4"/>
      <c r="E24" s="4">
        <v>1</v>
      </c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/>
      <c r="AO24" s="4">
        <v>1</v>
      </c>
      <c r="AP24" s="4"/>
      <c r="AQ24" s="4">
        <v>1</v>
      </c>
      <c r="AR24" s="4"/>
      <c r="AS24" s="4"/>
      <c r="AT24" s="4"/>
      <c r="AU24" s="4">
        <v>1</v>
      </c>
      <c r="AV24" s="4"/>
      <c r="AW24" s="4">
        <v>1</v>
      </c>
      <c r="AX24" s="4"/>
      <c r="AY24" s="4"/>
      <c r="AZ24" s="4"/>
      <c r="BA24" s="4">
        <v>1</v>
      </c>
      <c r="BB24" s="4"/>
      <c r="BC24" s="4">
        <v>1</v>
      </c>
      <c r="BD24" s="4"/>
      <c r="BE24" s="4"/>
      <c r="BF24" s="4"/>
      <c r="BG24" s="4">
        <v>1</v>
      </c>
      <c r="BH24" s="4"/>
      <c r="BI24" s="4"/>
      <c r="BJ24" s="4">
        <v>1</v>
      </c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>
        <v>1</v>
      </c>
      <c r="BX24" s="4"/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/>
      <c r="CT24" s="4">
        <v>1</v>
      </c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>
        <v>1</v>
      </c>
      <c r="DF24" s="4"/>
      <c r="DG24" s="4"/>
      <c r="DH24" s="4"/>
      <c r="DI24" s="4">
        <v>1</v>
      </c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 t="s">
        <v>1410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/>
      <c r="BD25" s="4">
        <v>1</v>
      </c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>
        <v>1</v>
      </c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>
        <v>1</v>
      </c>
      <c r="DC25" s="4"/>
      <c r="DD25" s="4"/>
      <c r="DE25" s="4"/>
      <c r="DF25" s="4">
        <v>1</v>
      </c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 t="s">
        <v>1411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>
        <v>1</v>
      </c>
      <c r="L26" s="4"/>
      <c r="M26" s="4">
        <v>1</v>
      </c>
      <c r="N26" s="4"/>
      <c r="O26" s="4"/>
      <c r="P26" s="4"/>
      <c r="Q26" s="4">
        <v>1</v>
      </c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/>
      <c r="AR26" s="4">
        <v>1</v>
      </c>
      <c r="AS26" s="4">
        <v>1</v>
      </c>
      <c r="AT26" s="4"/>
      <c r="AU26" s="4"/>
      <c r="AV26" s="4"/>
      <c r="AW26" s="4">
        <v>1</v>
      </c>
      <c r="AX26" s="4"/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 t="s">
        <v>1412</v>
      </c>
      <c r="C27" s="4"/>
      <c r="D27" s="4">
        <v>1</v>
      </c>
      <c r="E27" s="4"/>
      <c r="F27" s="4"/>
      <c r="G27" s="4">
        <v>1</v>
      </c>
      <c r="H27" s="4"/>
      <c r="I27" s="4"/>
      <c r="J27" s="4"/>
      <c r="K27" s="4">
        <v>1</v>
      </c>
      <c r="L27" s="4"/>
      <c r="M27" s="4">
        <v>1</v>
      </c>
      <c r="N27" s="4"/>
      <c r="O27" s="4"/>
      <c r="P27" s="4"/>
      <c r="Q27" s="4">
        <v>1</v>
      </c>
      <c r="R27" s="4">
        <v>1</v>
      </c>
      <c r="S27" s="4"/>
      <c r="T27" s="4"/>
      <c r="U27" s="4"/>
      <c r="V27" s="4"/>
      <c r="W27" s="4">
        <v>1</v>
      </c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>
        <v>1</v>
      </c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 t="s">
        <v>1413</v>
      </c>
      <c r="C28" s="4"/>
      <c r="D28" s="4">
        <v>1</v>
      </c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/>
      <c r="BA28" s="4">
        <v>1</v>
      </c>
      <c r="BB28" s="4">
        <v>1</v>
      </c>
      <c r="BC28" s="4"/>
      <c r="BD28" s="4"/>
      <c r="BE28" s="4"/>
      <c r="BF28" s="4"/>
      <c r="BG28" s="4">
        <v>1</v>
      </c>
      <c r="BH28" s="4"/>
      <c r="BI28" s="4"/>
      <c r="BJ28" s="4">
        <v>1</v>
      </c>
      <c r="BK28" s="4"/>
      <c r="BL28" s="4">
        <v>1</v>
      </c>
      <c r="BM28" s="4"/>
      <c r="BN28" s="4"/>
      <c r="BO28" s="4">
        <v>1</v>
      </c>
      <c r="BP28" s="4"/>
      <c r="BQ28" s="4"/>
      <c r="BR28" s="4"/>
      <c r="BS28" s="4">
        <v>1</v>
      </c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/>
      <c r="CH28" s="4">
        <v>1</v>
      </c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/>
      <c r="DR28" s="4">
        <v>1</v>
      </c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 t="s">
        <v>1414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>
        <v>1</v>
      </c>
      <c r="T29" s="4"/>
      <c r="U29" s="4"/>
      <c r="V29" s="4">
        <v>1</v>
      </c>
      <c r="W29" s="4"/>
      <c r="X29" s="4"/>
      <c r="Y29" s="4"/>
      <c r="Z29" s="4">
        <v>1</v>
      </c>
      <c r="AA29" s="4"/>
      <c r="AB29" s="4">
        <v>1</v>
      </c>
      <c r="AC29" s="4"/>
      <c r="AD29" s="4"/>
      <c r="AE29" s="4"/>
      <c r="AF29" s="4">
        <v>1</v>
      </c>
      <c r="AG29" s="4"/>
      <c r="AH29" s="4">
        <v>1</v>
      </c>
      <c r="AI29" s="4"/>
      <c r="AJ29" s="4"/>
      <c r="AK29" s="4">
        <v>1</v>
      </c>
      <c r="AL29" s="4"/>
      <c r="AM29" s="4"/>
      <c r="AN29" s="4"/>
      <c r="AO29" s="4">
        <v>1</v>
      </c>
      <c r="AP29" s="4">
        <v>1</v>
      </c>
      <c r="AQ29" s="4"/>
      <c r="AR29" s="4"/>
      <c r="AS29" s="4"/>
      <c r="AT29" s="4"/>
      <c r="AU29" s="4">
        <v>1</v>
      </c>
      <c r="AV29" s="4"/>
      <c r="AW29" s="4"/>
      <c r="AX29" s="4">
        <v>1</v>
      </c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>
        <v>1</v>
      </c>
      <c r="BS29" s="4"/>
      <c r="BT29" s="4">
        <v>1</v>
      </c>
      <c r="BU29" s="4"/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>
        <v>1</v>
      </c>
      <c r="CH29" s="4"/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>
        <v>1</v>
      </c>
      <c r="CT29" s="4"/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>
        <v>1</v>
      </c>
      <c r="DE29" s="4"/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>
        <v>1</v>
      </c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 t="s">
        <v>1415</v>
      </c>
      <c r="C30" s="4"/>
      <c r="D30" s="4">
        <v>1</v>
      </c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/>
      <c r="BD30" s="4">
        <v>1</v>
      </c>
      <c r="BE30" s="4">
        <v>1</v>
      </c>
      <c r="BF30" s="4"/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 t="s">
        <v>1416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/>
      <c r="BS31" s="4">
        <v>1</v>
      </c>
      <c r="BT31" s="4"/>
      <c r="BU31" s="4">
        <v>1</v>
      </c>
      <c r="BV31" s="4"/>
      <c r="BW31" s="4"/>
      <c r="BX31" s="4"/>
      <c r="BY31" s="4">
        <v>1</v>
      </c>
      <c r="BZ31" s="4">
        <v>1</v>
      </c>
      <c r="CA31" s="4"/>
      <c r="CB31" s="4"/>
      <c r="CC31" s="4"/>
      <c r="CD31" s="4"/>
      <c r="CE31" s="4">
        <v>1</v>
      </c>
      <c r="CF31" s="4"/>
      <c r="CG31" s="4"/>
      <c r="CH31" s="4">
        <v>1</v>
      </c>
      <c r="CI31" s="4"/>
      <c r="CJ31" s="4">
        <v>1</v>
      </c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>
        <v>1</v>
      </c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1" t="s">
        <v>278</v>
      </c>
      <c r="B40" s="42"/>
      <c r="C40" s="26">
        <f>SUM(C15:C39)</f>
        <v>2</v>
      </c>
      <c r="D40" s="26">
        <f t="shared" ref="D40:V40" si="0">SUM(D15:D39)</f>
        <v>10</v>
      </c>
      <c r="E40" s="26">
        <f t="shared" si="0"/>
        <v>5</v>
      </c>
      <c r="F40" s="26">
        <f t="shared" si="0"/>
        <v>6</v>
      </c>
      <c r="G40" s="26">
        <f t="shared" si="0"/>
        <v>9</v>
      </c>
      <c r="H40" s="26">
        <f t="shared" si="0"/>
        <v>2</v>
      </c>
      <c r="I40" s="26">
        <f t="shared" si="0"/>
        <v>6</v>
      </c>
      <c r="J40" s="26">
        <f t="shared" si="0"/>
        <v>6</v>
      </c>
      <c r="K40" s="26">
        <f t="shared" si="0"/>
        <v>5</v>
      </c>
      <c r="L40" s="26">
        <f t="shared" si="0"/>
        <v>7</v>
      </c>
      <c r="M40" s="26">
        <f t="shared" si="0"/>
        <v>6</v>
      </c>
      <c r="N40" s="26">
        <f t="shared" si="0"/>
        <v>4</v>
      </c>
      <c r="O40" s="26">
        <f t="shared" si="0"/>
        <v>6</v>
      </c>
      <c r="P40" s="26">
        <f t="shared" si="0"/>
        <v>6</v>
      </c>
      <c r="Q40" s="26">
        <f t="shared" si="0"/>
        <v>5</v>
      </c>
      <c r="R40" s="26">
        <f t="shared" si="0"/>
        <v>4</v>
      </c>
      <c r="S40" s="26">
        <f t="shared" si="0"/>
        <v>9</v>
      </c>
      <c r="T40" s="26">
        <f t="shared" si="0"/>
        <v>4</v>
      </c>
      <c r="U40" s="26">
        <f t="shared" si="0"/>
        <v>6</v>
      </c>
      <c r="V40" s="26">
        <f t="shared" si="0"/>
        <v>9</v>
      </c>
      <c r="W40" s="26">
        <f t="shared" ref="W40:AX40" si="1">SUM(W15:W39)</f>
        <v>2</v>
      </c>
      <c r="X40" s="26">
        <f t="shared" si="1"/>
        <v>4</v>
      </c>
      <c r="Y40" s="26">
        <f t="shared" si="1"/>
        <v>9</v>
      </c>
      <c r="Z40" s="26">
        <f t="shared" si="1"/>
        <v>4</v>
      </c>
      <c r="AA40" s="26">
        <f t="shared" si="1"/>
        <v>3</v>
      </c>
      <c r="AB40" s="26">
        <f t="shared" si="1"/>
        <v>11</v>
      </c>
      <c r="AC40" s="26">
        <f t="shared" si="1"/>
        <v>3</v>
      </c>
      <c r="AD40" s="26">
        <f t="shared" si="1"/>
        <v>3</v>
      </c>
      <c r="AE40" s="26">
        <f t="shared" si="1"/>
        <v>11</v>
      </c>
      <c r="AF40" s="26">
        <f t="shared" si="1"/>
        <v>3</v>
      </c>
      <c r="AG40" s="26">
        <f t="shared" si="1"/>
        <v>3</v>
      </c>
      <c r="AH40" s="26">
        <f t="shared" si="1"/>
        <v>11</v>
      </c>
      <c r="AI40" s="26">
        <f t="shared" si="1"/>
        <v>3</v>
      </c>
      <c r="AJ40" s="26">
        <f t="shared" si="1"/>
        <v>3</v>
      </c>
      <c r="AK40" s="26">
        <f t="shared" si="1"/>
        <v>9</v>
      </c>
      <c r="AL40" s="26">
        <f t="shared" si="1"/>
        <v>5</v>
      </c>
      <c r="AM40" s="26">
        <f t="shared" si="1"/>
        <v>2</v>
      </c>
      <c r="AN40" s="26">
        <f t="shared" si="1"/>
        <v>11</v>
      </c>
      <c r="AO40" s="26">
        <f t="shared" si="1"/>
        <v>4</v>
      </c>
      <c r="AP40" s="26">
        <f t="shared" si="1"/>
        <v>3</v>
      </c>
      <c r="AQ40" s="26">
        <f t="shared" si="1"/>
        <v>9</v>
      </c>
      <c r="AR40" s="26">
        <f t="shared" si="1"/>
        <v>5</v>
      </c>
      <c r="AS40" s="26">
        <f t="shared" si="1"/>
        <v>2</v>
      </c>
      <c r="AT40" s="26">
        <f t="shared" si="1"/>
        <v>10</v>
      </c>
      <c r="AU40" s="26">
        <f t="shared" si="1"/>
        <v>5</v>
      </c>
      <c r="AV40" s="26">
        <f t="shared" si="1"/>
        <v>3</v>
      </c>
      <c r="AW40" s="26">
        <f t="shared" si="1"/>
        <v>10</v>
      </c>
      <c r="AX40" s="26">
        <f t="shared" si="1"/>
        <v>4</v>
      </c>
      <c r="AY40" s="26">
        <f t="shared" ref="AY40:CU40" si="2">SUM(AY15:AY39)</f>
        <v>3</v>
      </c>
      <c r="AZ40" s="26">
        <f t="shared" si="2"/>
        <v>9</v>
      </c>
      <c r="BA40" s="26">
        <f t="shared" si="2"/>
        <v>5</v>
      </c>
      <c r="BB40" s="26">
        <f t="shared" si="2"/>
        <v>3</v>
      </c>
      <c r="BC40" s="26">
        <f t="shared" si="2"/>
        <v>10</v>
      </c>
      <c r="BD40" s="26">
        <f t="shared" si="2"/>
        <v>4</v>
      </c>
      <c r="BE40" s="26">
        <f t="shared" si="2"/>
        <v>3</v>
      </c>
      <c r="BF40" s="26">
        <f t="shared" si="2"/>
        <v>10</v>
      </c>
      <c r="BG40" s="26">
        <f t="shared" si="2"/>
        <v>4</v>
      </c>
      <c r="BH40" s="26">
        <f t="shared" si="2"/>
        <v>2</v>
      </c>
      <c r="BI40" s="26">
        <f t="shared" si="2"/>
        <v>11</v>
      </c>
      <c r="BJ40" s="26">
        <f t="shared" si="2"/>
        <v>4</v>
      </c>
      <c r="BK40" s="26">
        <f t="shared" si="2"/>
        <v>3</v>
      </c>
      <c r="BL40" s="26">
        <f t="shared" si="2"/>
        <v>11</v>
      </c>
      <c r="BM40" s="26">
        <f t="shared" si="2"/>
        <v>3</v>
      </c>
      <c r="BN40" s="26">
        <f t="shared" si="2"/>
        <v>3</v>
      </c>
      <c r="BO40" s="26">
        <f t="shared" si="2"/>
        <v>10</v>
      </c>
      <c r="BP40" s="26">
        <f t="shared" si="2"/>
        <v>4</v>
      </c>
      <c r="BQ40" s="26">
        <f t="shared" si="2"/>
        <v>3</v>
      </c>
      <c r="BR40" s="26">
        <f t="shared" si="2"/>
        <v>10</v>
      </c>
      <c r="BS40" s="26">
        <f t="shared" si="2"/>
        <v>4</v>
      </c>
      <c r="BT40" s="26">
        <f t="shared" si="2"/>
        <v>3</v>
      </c>
      <c r="BU40" s="26">
        <f t="shared" si="2"/>
        <v>10</v>
      </c>
      <c r="BV40" s="26">
        <f t="shared" si="2"/>
        <v>4</v>
      </c>
      <c r="BW40" s="26">
        <f t="shared" si="2"/>
        <v>2</v>
      </c>
      <c r="BX40" s="26">
        <f t="shared" si="2"/>
        <v>10</v>
      </c>
      <c r="BY40" s="26">
        <f t="shared" si="2"/>
        <v>5</v>
      </c>
      <c r="BZ40" s="26">
        <f t="shared" si="2"/>
        <v>3</v>
      </c>
      <c r="CA40" s="26">
        <f t="shared" si="2"/>
        <v>10</v>
      </c>
      <c r="CB40" s="26">
        <f t="shared" si="2"/>
        <v>4</v>
      </c>
      <c r="CC40" s="26">
        <f t="shared" si="2"/>
        <v>3</v>
      </c>
      <c r="CD40" s="26">
        <f t="shared" si="2"/>
        <v>10</v>
      </c>
      <c r="CE40" s="26">
        <f t="shared" si="2"/>
        <v>4</v>
      </c>
      <c r="CF40" s="26">
        <f t="shared" si="2"/>
        <v>1</v>
      </c>
      <c r="CG40" s="26">
        <f t="shared" si="2"/>
        <v>10</v>
      </c>
      <c r="CH40" s="26">
        <f t="shared" si="2"/>
        <v>6</v>
      </c>
      <c r="CI40" s="26">
        <f t="shared" si="2"/>
        <v>2</v>
      </c>
      <c r="CJ40" s="26">
        <f t="shared" si="2"/>
        <v>10</v>
      </c>
      <c r="CK40" s="26">
        <f t="shared" si="2"/>
        <v>5</v>
      </c>
      <c r="CL40" s="26">
        <f t="shared" si="2"/>
        <v>2</v>
      </c>
      <c r="CM40" s="26">
        <f t="shared" si="2"/>
        <v>10</v>
      </c>
      <c r="CN40" s="26">
        <f t="shared" si="2"/>
        <v>5</v>
      </c>
      <c r="CO40" s="26">
        <f t="shared" si="2"/>
        <v>3</v>
      </c>
      <c r="CP40" s="26">
        <f t="shared" si="2"/>
        <v>9</v>
      </c>
      <c r="CQ40" s="26">
        <f t="shared" si="2"/>
        <v>5</v>
      </c>
      <c r="CR40" s="26">
        <f t="shared" si="2"/>
        <v>3</v>
      </c>
      <c r="CS40" s="26">
        <f t="shared" si="2"/>
        <v>10</v>
      </c>
      <c r="CT40" s="26">
        <f t="shared" si="2"/>
        <v>4</v>
      </c>
      <c r="CU40" s="26">
        <f t="shared" si="2"/>
        <v>1</v>
      </c>
      <c r="CV40" s="26">
        <f t="shared" ref="CV40:DH40" si="3">SUM(CV15:CV39)</f>
        <v>13</v>
      </c>
      <c r="CW40" s="26">
        <f t="shared" si="3"/>
        <v>3</v>
      </c>
      <c r="CX40" s="26">
        <f t="shared" si="3"/>
        <v>3</v>
      </c>
      <c r="CY40" s="26">
        <f t="shared" si="3"/>
        <v>10</v>
      </c>
      <c r="CZ40" s="26">
        <f t="shared" si="3"/>
        <v>4</v>
      </c>
      <c r="DA40" s="26">
        <f t="shared" si="3"/>
        <v>3</v>
      </c>
      <c r="DB40" s="26">
        <f t="shared" si="3"/>
        <v>10</v>
      </c>
      <c r="DC40" s="26">
        <f t="shared" si="3"/>
        <v>4</v>
      </c>
      <c r="DD40" s="26">
        <f t="shared" si="3"/>
        <v>3</v>
      </c>
      <c r="DE40" s="26">
        <f t="shared" si="3"/>
        <v>9</v>
      </c>
      <c r="DF40" s="26">
        <f t="shared" si="3"/>
        <v>5</v>
      </c>
      <c r="DG40" s="26">
        <f t="shared" si="3"/>
        <v>3</v>
      </c>
      <c r="DH40" s="26">
        <f t="shared" si="3"/>
        <v>10</v>
      </c>
      <c r="DI40" s="26">
        <f t="shared" ref="DI40:DR40" si="4">SUM(DI15:DI39)</f>
        <v>4</v>
      </c>
      <c r="DJ40" s="26">
        <f t="shared" si="4"/>
        <v>2</v>
      </c>
      <c r="DK40" s="26">
        <f t="shared" si="4"/>
        <v>11</v>
      </c>
      <c r="DL40" s="26">
        <f t="shared" si="4"/>
        <v>4</v>
      </c>
      <c r="DM40" s="26">
        <f t="shared" si="4"/>
        <v>3</v>
      </c>
      <c r="DN40" s="26">
        <f t="shared" si="4"/>
        <v>10</v>
      </c>
      <c r="DO40" s="26">
        <f t="shared" si="4"/>
        <v>4</v>
      </c>
      <c r="DP40" s="26">
        <f t="shared" si="4"/>
        <v>3</v>
      </c>
      <c r="DQ40" s="26">
        <f t="shared" si="4"/>
        <v>10</v>
      </c>
      <c r="DR40" s="26">
        <f t="shared" si="4"/>
        <v>4</v>
      </c>
    </row>
    <row r="41" spans="1:254" ht="37.5" customHeight="1" x14ac:dyDescent="0.25">
      <c r="A41" s="43" t="s">
        <v>841</v>
      </c>
      <c r="B41" s="44"/>
      <c r="C41" s="30">
        <f t="shared" ref="C41:AH41" si="5">C40/17%</f>
        <v>11.76470588235294</v>
      </c>
      <c r="D41" s="30">
        <f t="shared" si="5"/>
        <v>58.823529411764703</v>
      </c>
      <c r="E41" s="30">
        <f t="shared" si="5"/>
        <v>29.411764705882351</v>
      </c>
      <c r="F41" s="30">
        <f t="shared" si="5"/>
        <v>35.294117647058819</v>
      </c>
      <c r="G41" s="30">
        <f t="shared" si="5"/>
        <v>52.941176470588232</v>
      </c>
      <c r="H41" s="30">
        <f t="shared" si="5"/>
        <v>11.76470588235294</v>
      </c>
      <c r="I41" s="30">
        <f t="shared" si="5"/>
        <v>35.294117647058819</v>
      </c>
      <c r="J41" s="30">
        <f t="shared" si="5"/>
        <v>35.294117647058819</v>
      </c>
      <c r="K41" s="30">
        <f t="shared" si="5"/>
        <v>29.411764705882351</v>
      </c>
      <c r="L41" s="30">
        <f t="shared" si="5"/>
        <v>41.17647058823529</v>
      </c>
      <c r="M41" s="30">
        <f t="shared" si="5"/>
        <v>35.294117647058819</v>
      </c>
      <c r="N41" s="30">
        <f t="shared" si="5"/>
        <v>23.52941176470588</v>
      </c>
      <c r="O41" s="30">
        <f t="shared" si="5"/>
        <v>35.294117647058819</v>
      </c>
      <c r="P41" s="30">
        <f t="shared" si="5"/>
        <v>35.294117647058819</v>
      </c>
      <c r="Q41" s="30">
        <f t="shared" si="5"/>
        <v>29.411764705882351</v>
      </c>
      <c r="R41" s="30">
        <f t="shared" si="5"/>
        <v>23.52941176470588</v>
      </c>
      <c r="S41" s="30">
        <f t="shared" si="5"/>
        <v>52.941176470588232</v>
      </c>
      <c r="T41" s="30">
        <f t="shared" si="5"/>
        <v>23.52941176470588</v>
      </c>
      <c r="U41" s="30">
        <f t="shared" si="5"/>
        <v>35.294117647058819</v>
      </c>
      <c r="V41" s="30">
        <f t="shared" si="5"/>
        <v>52.941176470588232</v>
      </c>
      <c r="W41" s="30">
        <f t="shared" si="5"/>
        <v>11.76470588235294</v>
      </c>
      <c r="X41" s="30">
        <f t="shared" si="5"/>
        <v>23.52941176470588</v>
      </c>
      <c r="Y41" s="30">
        <f t="shared" si="5"/>
        <v>52.941176470588232</v>
      </c>
      <c r="Z41" s="30">
        <f t="shared" si="5"/>
        <v>23.52941176470588</v>
      </c>
      <c r="AA41" s="30">
        <f t="shared" si="5"/>
        <v>17.647058823529409</v>
      </c>
      <c r="AB41" s="30">
        <f t="shared" si="5"/>
        <v>64.705882352941174</v>
      </c>
      <c r="AC41" s="30">
        <f t="shared" si="5"/>
        <v>17.647058823529409</v>
      </c>
      <c r="AD41" s="30">
        <f t="shared" si="5"/>
        <v>17.647058823529409</v>
      </c>
      <c r="AE41" s="30">
        <f t="shared" si="5"/>
        <v>64.705882352941174</v>
      </c>
      <c r="AF41" s="30">
        <f t="shared" si="5"/>
        <v>17.647058823529409</v>
      </c>
      <c r="AG41" s="30">
        <f t="shared" si="5"/>
        <v>17.647058823529409</v>
      </c>
      <c r="AH41" s="30">
        <f t="shared" si="5"/>
        <v>64.705882352941174</v>
      </c>
      <c r="AI41" s="30">
        <f t="shared" ref="AI41:BN41" si="6">AI40/17%</f>
        <v>17.647058823529409</v>
      </c>
      <c r="AJ41" s="30">
        <f t="shared" si="6"/>
        <v>17.647058823529409</v>
      </c>
      <c r="AK41" s="30">
        <f t="shared" si="6"/>
        <v>52.941176470588232</v>
      </c>
      <c r="AL41" s="30">
        <f t="shared" si="6"/>
        <v>29.411764705882351</v>
      </c>
      <c r="AM41" s="30">
        <f t="shared" si="6"/>
        <v>11.76470588235294</v>
      </c>
      <c r="AN41" s="30">
        <f t="shared" si="6"/>
        <v>64.705882352941174</v>
      </c>
      <c r="AO41" s="30">
        <f t="shared" si="6"/>
        <v>23.52941176470588</v>
      </c>
      <c r="AP41" s="30">
        <f t="shared" si="6"/>
        <v>17.647058823529409</v>
      </c>
      <c r="AQ41" s="30">
        <f t="shared" si="6"/>
        <v>52.941176470588232</v>
      </c>
      <c r="AR41" s="30">
        <f t="shared" si="6"/>
        <v>29.411764705882351</v>
      </c>
      <c r="AS41" s="30">
        <f t="shared" si="6"/>
        <v>11.76470588235294</v>
      </c>
      <c r="AT41" s="30">
        <f t="shared" si="6"/>
        <v>58.823529411764703</v>
      </c>
      <c r="AU41" s="30">
        <f t="shared" si="6"/>
        <v>29.411764705882351</v>
      </c>
      <c r="AV41" s="30">
        <f t="shared" si="6"/>
        <v>17.647058823529409</v>
      </c>
      <c r="AW41" s="30">
        <f t="shared" si="6"/>
        <v>58.823529411764703</v>
      </c>
      <c r="AX41" s="30">
        <f t="shared" si="6"/>
        <v>23.52941176470588</v>
      </c>
      <c r="AY41" s="30">
        <f t="shared" si="6"/>
        <v>17.647058823529409</v>
      </c>
      <c r="AZ41" s="30">
        <f t="shared" si="6"/>
        <v>52.941176470588232</v>
      </c>
      <c r="BA41" s="30">
        <f t="shared" si="6"/>
        <v>29.411764705882351</v>
      </c>
      <c r="BB41" s="30">
        <f t="shared" si="6"/>
        <v>17.647058823529409</v>
      </c>
      <c r="BC41" s="30">
        <f t="shared" si="6"/>
        <v>58.823529411764703</v>
      </c>
      <c r="BD41" s="30">
        <f t="shared" si="6"/>
        <v>23.52941176470588</v>
      </c>
      <c r="BE41" s="30">
        <f t="shared" si="6"/>
        <v>17.647058823529409</v>
      </c>
      <c r="BF41" s="30">
        <f t="shared" si="6"/>
        <v>58.823529411764703</v>
      </c>
      <c r="BG41" s="30">
        <f t="shared" si="6"/>
        <v>23.52941176470588</v>
      </c>
      <c r="BH41" s="30">
        <f t="shared" si="6"/>
        <v>11.76470588235294</v>
      </c>
      <c r="BI41" s="30">
        <f t="shared" si="6"/>
        <v>64.705882352941174</v>
      </c>
      <c r="BJ41" s="30">
        <f t="shared" si="6"/>
        <v>23.52941176470588</v>
      </c>
      <c r="BK41" s="30">
        <f t="shared" si="6"/>
        <v>17.647058823529409</v>
      </c>
      <c r="BL41" s="30">
        <f t="shared" si="6"/>
        <v>64.705882352941174</v>
      </c>
      <c r="BM41" s="30">
        <f t="shared" si="6"/>
        <v>17.647058823529409</v>
      </c>
      <c r="BN41" s="30">
        <f t="shared" si="6"/>
        <v>17.647058823529409</v>
      </c>
      <c r="BO41" s="30">
        <f t="shared" ref="BO41:CT41" si="7">BO40/17%</f>
        <v>58.823529411764703</v>
      </c>
      <c r="BP41" s="30">
        <f t="shared" si="7"/>
        <v>23.52941176470588</v>
      </c>
      <c r="BQ41" s="30">
        <f t="shared" si="7"/>
        <v>17.647058823529409</v>
      </c>
      <c r="BR41" s="30">
        <f t="shared" si="7"/>
        <v>58.823529411764703</v>
      </c>
      <c r="BS41" s="30">
        <f t="shared" si="7"/>
        <v>23.52941176470588</v>
      </c>
      <c r="BT41" s="30">
        <f t="shared" si="7"/>
        <v>17.647058823529409</v>
      </c>
      <c r="BU41" s="30">
        <f t="shared" si="7"/>
        <v>58.823529411764703</v>
      </c>
      <c r="BV41" s="30">
        <f t="shared" si="7"/>
        <v>23.52941176470588</v>
      </c>
      <c r="BW41" s="30">
        <f t="shared" si="7"/>
        <v>11.76470588235294</v>
      </c>
      <c r="BX41" s="30">
        <f t="shared" si="7"/>
        <v>58.823529411764703</v>
      </c>
      <c r="BY41" s="30">
        <f t="shared" si="7"/>
        <v>29.411764705882351</v>
      </c>
      <c r="BZ41" s="30">
        <f t="shared" si="7"/>
        <v>17.647058823529409</v>
      </c>
      <c r="CA41" s="30">
        <f t="shared" si="7"/>
        <v>58.823529411764703</v>
      </c>
      <c r="CB41" s="30">
        <f t="shared" si="7"/>
        <v>23.52941176470588</v>
      </c>
      <c r="CC41" s="30">
        <f t="shared" si="7"/>
        <v>17.647058823529409</v>
      </c>
      <c r="CD41" s="30">
        <f t="shared" si="7"/>
        <v>58.823529411764703</v>
      </c>
      <c r="CE41" s="30">
        <f t="shared" si="7"/>
        <v>23.52941176470588</v>
      </c>
      <c r="CF41" s="30">
        <f t="shared" si="7"/>
        <v>5.8823529411764701</v>
      </c>
      <c r="CG41" s="30">
        <f t="shared" si="7"/>
        <v>58.823529411764703</v>
      </c>
      <c r="CH41" s="30">
        <f t="shared" si="7"/>
        <v>35.294117647058819</v>
      </c>
      <c r="CI41" s="30">
        <f t="shared" si="7"/>
        <v>11.76470588235294</v>
      </c>
      <c r="CJ41" s="30">
        <f t="shared" si="7"/>
        <v>58.823529411764703</v>
      </c>
      <c r="CK41" s="30">
        <f t="shared" si="7"/>
        <v>29.411764705882351</v>
      </c>
      <c r="CL41" s="30">
        <f t="shared" si="7"/>
        <v>11.76470588235294</v>
      </c>
      <c r="CM41" s="30">
        <f t="shared" si="7"/>
        <v>58.823529411764703</v>
      </c>
      <c r="CN41" s="30">
        <f t="shared" si="7"/>
        <v>29.411764705882351</v>
      </c>
      <c r="CO41" s="30">
        <f t="shared" si="7"/>
        <v>17.647058823529409</v>
      </c>
      <c r="CP41" s="30">
        <f t="shared" si="7"/>
        <v>52.941176470588232</v>
      </c>
      <c r="CQ41" s="30">
        <f t="shared" si="7"/>
        <v>29.411764705882351</v>
      </c>
      <c r="CR41" s="30">
        <f t="shared" si="7"/>
        <v>17.647058823529409</v>
      </c>
      <c r="CS41" s="30">
        <f t="shared" si="7"/>
        <v>58.823529411764703</v>
      </c>
      <c r="CT41" s="30">
        <f t="shared" si="7"/>
        <v>23.52941176470588</v>
      </c>
      <c r="CU41" s="30">
        <f t="shared" ref="CU41:DR41" si="8">CU40/17%</f>
        <v>5.8823529411764701</v>
      </c>
      <c r="CV41" s="30">
        <f t="shared" si="8"/>
        <v>76.470588235294116</v>
      </c>
      <c r="CW41" s="30">
        <f t="shared" si="8"/>
        <v>17.647058823529409</v>
      </c>
      <c r="CX41" s="30">
        <f t="shared" si="8"/>
        <v>17.647058823529409</v>
      </c>
      <c r="CY41" s="30">
        <f t="shared" si="8"/>
        <v>58.823529411764703</v>
      </c>
      <c r="CZ41" s="30">
        <f t="shared" si="8"/>
        <v>23.52941176470588</v>
      </c>
      <c r="DA41" s="30">
        <f t="shared" si="8"/>
        <v>17.647058823529409</v>
      </c>
      <c r="DB41" s="30">
        <f t="shared" si="8"/>
        <v>58.823529411764703</v>
      </c>
      <c r="DC41" s="30">
        <f t="shared" si="8"/>
        <v>23.52941176470588</v>
      </c>
      <c r="DD41" s="30">
        <f t="shared" si="8"/>
        <v>17.647058823529409</v>
      </c>
      <c r="DE41" s="30">
        <f t="shared" si="8"/>
        <v>52.941176470588232</v>
      </c>
      <c r="DF41" s="30">
        <f t="shared" si="8"/>
        <v>29.411764705882351</v>
      </c>
      <c r="DG41" s="30">
        <f t="shared" si="8"/>
        <v>17.647058823529409</v>
      </c>
      <c r="DH41" s="30">
        <f t="shared" si="8"/>
        <v>58.823529411764703</v>
      </c>
      <c r="DI41" s="30">
        <f t="shared" si="8"/>
        <v>23.52941176470588</v>
      </c>
      <c r="DJ41" s="30">
        <f t="shared" si="8"/>
        <v>11.76470588235294</v>
      </c>
      <c r="DK41" s="30">
        <f t="shared" si="8"/>
        <v>64.705882352941174</v>
      </c>
      <c r="DL41" s="30">
        <f t="shared" si="8"/>
        <v>23.52941176470588</v>
      </c>
      <c r="DM41" s="30">
        <f t="shared" si="8"/>
        <v>17.647058823529409</v>
      </c>
      <c r="DN41" s="30">
        <f t="shared" si="8"/>
        <v>58.823529411764703</v>
      </c>
      <c r="DO41" s="30">
        <f t="shared" si="8"/>
        <v>23.52941176470588</v>
      </c>
      <c r="DP41" s="30">
        <f t="shared" si="8"/>
        <v>17.647058823529409</v>
      </c>
      <c r="DQ41" s="30">
        <f t="shared" si="8"/>
        <v>58.823529411764703</v>
      </c>
      <c r="DR41" s="30">
        <f t="shared" si="8"/>
        <v>23.52941176470588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34">
        <f>(C41+F41+I41+L41)/4</f>
        <v>30.882352941176467</v>
      </c>
      <c r="E44">
        <f>D44/100*25</f>
        <v>7.7205882352941169</v>
      </c>
    </row>
    <row r="45" spans="1:254" x14ac:dyDescent="0.25">
      <c r="B45" t="s">
        <v>815</v>
      </c>
      <c r="C45" t="s">
        <v>822</v>
      </c>
      <c r="D45" s="34">
        <f>(D41+G41+J41+M41)/4</f>
        <v>45.588235294117638</v>
      </c>
      <c r="E45">
        <f t="shared" ref="E45:E46" si="9">D45/100*25</f>
        <v>11.397058823529409</v>
      </c>
    </row>
    <row r="46" spans="1:254" x14ac:dyDescent="0.25">
      <c r="B46" t="s">
        <v>816</v>
      </c>
      <c r="C46" t="s">
        <v>822</v>
      </c>
      <c r="D46" s="34">
        <f>(E41+H41+K41+N41)/4</f>
        <v>23.52941176470588</v>
      </c>
      <c r="E46">
        <f t="shared" si="9"/>
        <v>5.8823529411764701</v>
      </c>
    </row>
    <row r="47" spans="1:254" x14ac:dyDescent="0.25">
      <c r="D47" s="27">
        <f>SUM(D44:D46)</f>
        <v>99.999999999999986</v>
      </c>
      <c r="E47" s="28">
        <f>SUM(E44:E46)</f>
        <v>24.999999999999996</v>
      </c>
    </row>
    <row r="48" spans="1:254" x14ac:dyDescent="0.25">
      <c r="B48" t="s">
        <v>814</v>
      </c>
      <c r="C48" t="s">
        <v>823</v>
      </c>
      <c r="D48" s="34">
        <f>(O41+R41+U41+X41+AA41+AD41+AG41+AJ41)/8</f>
        <v>23.529411764705884</v>
      </c>
      <c r="E48" s="18">
        <f t="shared" ref="E48:E62" si="10">D48/100*25</f>
        <v>5.882352941176471</v>
      </c>
    </row>
    <row r="49" spans="2:5" x14ac:dyDescent="0.25">
      <c r="B49" t="s">
        <v>815</v>
      </c>
      <c r="C49" t="s">
        <v>823</v>
      </c>
      <c r="D49" s="34">
        <f>(P41+S41+V41+Y41+AB41+AE41+AH41+AK41)/8</f>
        <v>55.147058823529406</v>
      </c>
      <c r="E49" s="18">
        <f t="shared" si="10"/>
        <v>13.786764705882351</v>
      </c>
    </row>
    <row r="50" spans="2:5" x14ac:dyDescent="0.25">
      <c r="B50" t="s">
        <v>816</v>
      </c>
      <c r="C50" t="s">
        <v>823</v>
      </c>
      <c r="D50" s="34">
        <f>(Q41+T41+W41+Z41+AC41+AF41+AI41+AL41)/8</f>
        <v>21.323529411764703</v>
      </c>
      <c r="E50" s="18">
        <f t="shared" si="10"/>
        <v>5.3308823529411757</v>
      </c>
    </row>
    <row r="51" spans="2:5" x14ac:dyDescent="0.25">
      <c r="D51" s="27">
        <f>SUM(D48:D50)</f>
        <v>100</v>
      </c>
      <c r="E51" s="27">
        <f>SUM(E48:E50)</f>
        <v>25</v>
      </c>
    </row>
    <row r="52" spans="2:5" x14ac:dyDescent="0.25">
      <c r="B52" t="s">
        <v>814</v>
      </c>
      <c r="C52" t="s">
        <v>824</v>
      </c>
      <c r="D52" s="34">
        <f>(AM41+AP41+AS41+AV41)/4</f>
        <v>14.705882352941174</v>
      </c>
      <c r="E52">
        <f t="shared" si="10"/>
        <v>3.6764705882352935</v>
      </c>
    </row>
    <row r="53" spans="2:5" x14ac:dyDescent="0.25">
      <c r="B53" t="s">
        <v>815</v>
      </c>
      <c r="C53" t="s">
        <v>824</v>
      </c>
      <c r="D53" s="34">
        <f>(AN41+AQ41+AT41+AW41)/4</f>
        <v>58.823529411764703</v>
      </c>
      <c r="E53">
        <f t="shared" si="10"/>
        <v>14.705882352941178</v>
      </c>
    </row>
    <row r="54" spans="2:5" x14ac:dyDescent="0.25">
      <c r="B54" t="s">
        <v>816</v>
      </c>
      <c r="C54" t="s">
        <v>824</v>
      </c>
      <c r="D54" s="34">
        <f>(AO41+AR41+AU41+AX41)/4</f>
        <v>26.470588235294116</v>
      </c>
      <c r="E54">
        <f t="shared" si="10"/>
        <v>6.6176470588235299</v>
      </c>
    </row>
    <row r="55" spans="2:5" x14ac:dyDescent="0.25">
      <c r="D55" s="27">
        <f>SUM(D52:D54)</f>
        <v>100</v>
      </c>
      <c r="E55" s="28">
        <f>SUM(E52:E54)</f>
        <v>25</v>
      </c>
    </row>
    <row r="56" spans="2:5" x14ac:dyDescent="0.25">
      <c r="B56" t="s">
        <v>814</v>
      </c>
      <c r="C56" t="s">
        <v>825</v>
      </c>
      <c r="D56" s="34">
        <f>(AY41+BB41+BE41+BH41+BK41+BN41+BQ41+BT41+BW41+BZ41+CC41+CF41+CI41+CL41+CO41+CR41+CU41+CX41+DA41+DD41)/20</f>
        <v>15.294117647058821</v>
      </c>
      <c r="E56">
        <f t="shared" si="10"/>
        <v>3.8235294117647056</v>
      </c>
    </row>
    <row r="57" spans="2:5" x14ac:dyDescent="0.25">
      <c r="B57" t="s">
        <v>815</v>
      </c>
      <c r="C57" t="s">
        <v>825</v>
      </c>
      <c r="D57" s="34">
        <f>(AZ41+BC41+BF41+BI41+BL41+BO41+BR41+BU41+BX41+CA41+CD41+CG41+CJ41+CM41+CP41+CS41+CV41+CY41+DB41+DE41)/20</f>
        <v>59.411764705882362</v>
      </c>
      <c r="E57">
        <f t="shared" si="10"/>
        <v>14.852941176470591</v>
      </c>
    </row>
    <row r="58" spans="2:5" x14ac:dyDescent="0.25">
      <c r="B58" t="s">
        <v>816</v>
      </c>
      <c r="C58" t="s">
        <v>825</v>
      </c>
      <c r="D58" s="34">
        <f>(BA41+BD41+BG41+BJ41+BM41+BP41+BS41+BV41+BY41+CB41+CE41+CH41+CK41+CN41+CQ41+CT41+CW41+CZ41+DC41+DF41)/20</f>
        <v>25.294117647058822</v>
      </c>
      <c r="E58">
        <f t="shared" si="10"/>
        <v>6.3235294117647056</v>
      </c>
    </row>
    <row r="59" spans="2:5" x14ac:dyDescent="0.25">
      <c r="D59" s="28">
        <f>SUM(D56:D58)</f>
        <v>100.00000000000001</v>
      </c>
      <c r="E59" s="28">
        <f>SUM(E56:E58)</f>
        <v>25.000000000000004</v>
      </c>
    </row>
    <row r="60" spans="2:5" x14ac:dyDescent="0.25">
      <c r="B60" t="s">
        <v>814</v>
      </c>
      <c r="C60" t="s">
        <v>826</v>
      </c>
      <c r="D60" s="34">
        <f>(DG41+DJ41+DM41+DP41)/4</f>
        <v>16.17647058823529</v>
      </c>
      <c r="E60">
        <f t="shared" si="10"/>
        <v>4.0441176470588225</v>
      </c>
    </row>
    <row r="61" spans="2:5" x14ac:dyDescent="0.25">
      <c r="B61" t="s">
        <v>815</v>
      </c>
      <c r="C61" t="s">
        <v>826</v>
      </c>
      <c r="D61" s="34">
        <f>(DH41+DK41+DN41+DQ41)/4</f>
        <v>60.294117647058819</v>
      </c>
      <c r="E61">
        <f t="shared" si="10"/>
        <v>15.073529411764705</v>
      </c>
    </row>
    <row r="62" spans="2:5" x14ac:dyDescent="0.25">
      <c r="B62" t="s">
        <v>816</v>
      </c>
      <c r="C62" t="s">
        <v>826</v>
      </c>
      <c r="D62" s="34">
        <f>(DI41+DL41+DO41+DR41)/4</f>
        <v>23.52941176470588</v>
      </c>
      <c r="E62">
        <f t="shared" si="10"/>
        <v>5.8823529411764701</v>
      </c>
    </row>
    <row r="63" spans="2:5" x14ac:dyDescent="0.25">
      <c r="D63" s="28">
        <f>SUM(D60:D62)</f>
        <v>100</v>
      </c>
      <c r="E63" s="28">
        <f>SUM(E60:E62)</f>
        <v>25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14" workbookViewId="0">
      <selection activeCell="C29" sqref="C2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9" t="s">
        <v>837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52" t="s">
        <v>2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4"/>
      <c r="BK4" s="48" t="s">
        <v>88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55" t="s">
        <v>115</v>
      </c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7"/>
      <c r="EW4" s="50" t="s">
        <v>138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254" ht="15.75" customHeight="1" x14ac:dyDescent="0.25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56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38" t="s">
        <v>3</v>
      </c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 t="s">
        <v>331</v>
      </c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40" t="s">
        <v>332</v>
      </c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 t="s">
        <v>159</v>
      </c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36" t="s">
        <v>1022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 t="s">
        <v>174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58" t="s">
        <v>186</v>
      </c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36" t="s">
        <v>117</v>
      </c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8" t="s">
        <v>139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</row>
    <row r="6" spans="1:254" ht="15.75" hidden="1" x14ac:dyDescent="0.25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6"/>
      <c r="B11" s="46"/>
      <c r="C11" s="40" t="s">
        <v>280</v>
      </c>
      <c r="D11" s="40" t="s">
        <v>5</v>
      </c>
      <c r="E11" s="40" t="s">
        <v>6</v>
      </c>
      <c r="F11" s="40" t="s">
        <v>319</v>
      </c>
      <c r="G11" s="40" t="s">
        <v>7</v>
      </c>
      <c r="H11" s="40" t="s">
        <v>8</v>
      </c>
      <c r="I11" s="40" t="s">
        <v>281</v>
      </c>
      <c r="J11" s="40" t="s">
        <v>9</v>
      </c>
      <c r="K11" s="40" t="s">
        <v>10</v>
      </c>
      <c r="L11" s="40" t="s">
        <v>282</v>
      </c>
      <c r="M11" s="40" t="s">
        <v>9</v>
      </c>
      <c r="N11" s="40" t="s">
        <v>10</v>
      </c>
      <c r="O11" s="40" t="s">
        <v>283</v>
      </c>
      <c r="P11" s="40" t="s">
        <v>11</v>
      </c>
      <c r="Q11" s="40" t="s">
        <v>4</v>
      </c>
      <c r="R11" s="40" t="s">
        <v>284</v>
      </c>
      <c r="S11" s="40"/>
      <c r="T11" s="40"/>
      <c r="U11" s="40" t="s">
        <v>981</v>
      </c>
      <c r="V11" s="40"/>
      <c r="W11" s="40"/>
      <c r="X11" s="40" t="s">
        <v>982</v>
      </c>
      <c r="Y11" s="40"/>
      <c r="Z11" s="40"/>
      <c r="AA11" s="38" t="s">
        <v>983</v>
      </c>
      <c r="AB11" s="38"/>
      <c r="AC11" s="38"/>
      <c r="AD11" s="40" t="s">
        <v>285</v>
      </c>
      <c r="AE11" s="40"/>
      <c r="AF11" s="40"/>
      <c r="AG11" s="40" t="s">
        <v>286</v>
      </c>
      <c r="AH11" s="40"/>
      <c r="AI11" s="40"/>
      <c r="AJ11" s="38" t="s">
        <v>287</v>
      </c>
      <c r="AK11" s="38"/>
      <c r="AL11" s="38"/>
      <c r="AM11" s="40" t="s">
        <v>288</v>
      </c>
      <c r="AN11" s="40"/>
      <c r="AO11" s="40"/>
      <c r="AP11" s="40" t="s">
        <v>289</v>
      </c>
      <c r="AQ11" s="40"/>
      <c r="AR11" s="40"/>
      <c r="AS11" s="40" t="s">
        <v>290</v>
      </c>
      <c r="AT11" s="40"/>
      <c r="AU11" s="40"/>
      <c r="AV11" s="40" t="s">
        <v>291</v>
      </c>
      <c r="AW11" s="40"/>
      <c r="AX11" s="40"/>
      <c r="AY11" s="40" t="s">
        <v>320</v>
      </c>
      <c r="AZ11" s="40"/>
      <c r="BA11" s="40"/>
      <c r="BB11" s="40" t="s">
        <v>292</v>
      </c>
      <c r="BC11" s="40"/>
      <c r="BD11" s="40"/>
      <c r="BE11" s="40" t="s">
        <v>1005</v>
      </c>
      <c r="BF11" s="40"/>
      <c r="BG11" s="40"/>
      <c r="BH11" s="40" t="s">
        <v>293</v>
      </c>
      <c r="BI11" s="40"/>
      <c r="BJ11" s="40"/>
      <c r="BK11" s="38" t="s">
        <v>294</v>
      </c>
      <c r="BL11" s="38"/>
      <c r="BM11" s="38"/>
      <c r="BN11" s="38" t="s">
        <v>321</v>
      </c>
      <c r="BO11" s="38"/>
      <c r="BP11" s="38"/>
      <c r="BQ11" s="38" t="s">
        <v>295</v>
      </c>
      <c r="BR11" s="38"/>
      <c r="BS11" s="38"/>
      <c r="BT11" s="38" t="s">
        <v>296</v>
      </c>
      <c r="BU11" s="38"/>
      <c r="BV11" s="38"/>
      <c r="BW11" s="38" t="s">
        <v>297</v>
      </c>
      <c r="BX11" s="38"/>
      <c r="BY11" s="38"/>
      <c r="BZ11" s="38" t="s">
        <v>298</v>
      </c>
      <c r="CA11" s="38"/>
      <c r="CB11" s="38"/>
      <c r="CC11" s="38" t="s">
        <v>322</v>
      </c>
      <c r="CD11" s="38"/>
      <c r="CE11" s="38"/>
      <c r="CF11" s="38" t="s">
        <v>299</v>
      </c>
      <c r="CG11" s="38"/>
      <c r="CH11" s="38"/>
      <c r="CI11" s="38" t="s">
        <v>300</v>
      </c>
      <c r="CJ11" s="38"/>
      <c r="CK11" s="38"/>
      <c r="CL11" s="38" t="s">
        <v>301</v>
      </c>
      <c r="CM11" s="38"/>
      <c r="CN11" s="38"/>
      <c r="CO11" s="38" t="s">
        <v>302</v>
      </c>
      <c r="CP11" s="38"/>
      <c r="CQ11" s="38"/>
      <c r="CR11" s="38" t="s">
        <v>303</v>
      </c>
      <c r="CS11" s="38"/>
      <c r="CT11" s="38"/>
      <c r="CU11" s="38" t="s">
        <v>304</v>
      </c>
      <c r="CV11" s="38"/>
      <c r="CW11" s="38"/>
      <c r="CX11" s="38" t="s">
        <v>305</v>
      </c>
      <c r="CY11" s="38"/>
      <c r="CZ11" s="38"/>
      <c r="DA11" s="38" t="s">
        <v>306</v>
      </c>
      <c r="DB11" s="38"/>
      <c r="DC11" s="38"/>
      <c r="DD11" s="38" t="s">
        <v>307</v>
      </c>
      <c r="DE11" s="38"/>
      <c r="DF11" s="38"/>
      <c r="DG11" s="38" t="s">
        <v>323</v>
      </c>
      <c r="DH11" s="38"/>
      <c r="DI11" s="38"/>
      <c r="DJ11" s="38" t="s">
        <v>308</v>
      </c>
      <c r="DK11" s="38"/>
      <c r="DL11" s="38"/>
      <c r="DM11" s="38" t="s">
        <v>309</v>
      </c>
      <c r="DN11" s="38"/>
      <c r="DO11" s="38"/>
      <c r="DP11" s="38" t="s">
        <v>310</v>
      </c>
      <c r="DQ11" s="38"/>
      <c r="DR11" s="38"/>
      <c r="DS11" s="38" t="s">
        <v>311</v>
      </c>
      <c r="DT11" s="38"/>
      <c r="DU11" s="38"/>
      <c r="DV11" s="38" t="s">
        <v>312</v>
      </c>
      <c r="DW11" s="38"/>
      <c r="DX11" s="38"/>
      <c r="DY11" s="38" t="s">
        <v>313</v>
      </c>
      <c r="DZ11" s="38"/>
      <c r="EA11" s="38"/>
      <c r="EB11" s="38" t="s">
        <v>314</v>
      </c>
      <c r="EC11" s="38"/>
      <c r="ED11" s="38"/>
      <c r="EE11" s="38" t="s">
        <v>324</v>
      </c>
      <c r="EF11" s="38"/>
      <c r="EG11" s="38"/>
      <c r="EH11" s="38" t="s">
        <v>325</v>
      </c>
      <c r="EI11" s="38"/>
      <c r="EJ11" s="38"/>
      <c r="EK11" s="38" t="s">
        <v>326</v>
      </c>
      <c r="EL11" s="38"/>
      <c r="EM11" s="38"/>
      <c r="EN11" s="38" t="s">
        <v>327</v>
      </c>
      <c r="EO11" s="38"/>
      <c r="EP11" s="38"/>
      <c r="EQ11" s="38" t="s">
        <v>328</v>
      </c>
      <c r="ER11" s="38"/>
      <c r="ES11" s="38"/>
      <c r="ET11" s="38" t="s">
        <v>329</v>
      </c>
      <c r="EU11" s="38"/>
      <c r="EV11" s="38"/>
      <c r="EW11" s="38" t="s">
        <v>315</v>
      </c>
      <c r="EX11" s="38"/>
      <c r="EY11" s="38"/>
      <c r="EZ11" s="38" t="s">
        <v>330</v>
      </c>
      <c r="FA11" s="38"/>
      <c r="FB11" s="38"/>
      <c r="FC11" s="38" t="s">
        <v>316</v>
      </c>
      <c r="FD11" s="38"/>
      <c r="FE11" s="38"/>
      <c r="FF11" s="38" t="s">
        <v>317</v>
      </c>
      <c r="FG11" s="38"/>
      <c r="FH11" s="38"/>
      <c r="FI11" s="38" t="s">
        <v>318</v>
      </c>
      <c r="FJ11" s="38"/>
      <c r="FK11" s="38"/>
    </row>
    <row r="12" spans="1:254" ht="79.5" customHeight="1" x14ac:dyDescent="0.25">
      <c r="A12" s="46"/>
      <c r="B12" s="46"/>
      <c r="C12" s="45" t="s">
        <v>963</v>
      </c>
      <c r="D12" s="45"/>
      <c r="E12" s="45"/>
      <c r="F12" s="45" t="s">
        <v>967</v>
      </c>
      <c r="G12" s="45"/>
      <c r="H12" s="45"/>
      <c r="I12" s="45" t="s">
        <v>971</v>
      </c>
      <c r="J12" s="45"/>
      <c r="K12" s="45"/>
      <c r="L12" s="45" t="s">
        <v>975</v>
      </c>
      <c r="M12" s="45"/>
      <c r="N12" s="45"/>
      <c r="O12" s="45" t="s">
        <v>977</v>
      </c>
      <c r="P12" s="45"/>
      <c r="Q12" s="45"/>
      <c r="R12" s="45" t="s">
        <v>980</v>
      </c>
      <c r="S12" s="45"/>
      <c r="T12" s="45"/>
      <c r="U12" s="45" t="s">
        <v>338</v>
      </c>
      <c r="V12" s="45"/>
      <c r="W12" s="45"/>
      <c r="X12" s="45" t="s">
        <v>341</v>
      </c>
      <c r="Y12" s="45"/>
      <c r="Z12" s="45"/>
      <c r="AA12" s="45" t="s">
        <v>984</v>
      </c>
      <c r="AB12" s="45"/>
      <c r="AC12" s="45"/>
      <c r="AD12" s="45" t="s">
        <v>988</v>
      </c>
      <c r="AE12" s="45"/>
      <c r="AF12" s="45"/>
      <c r="AG12" s="45" t="s">
        <v>989</v>
      </c>
      <c r="AH12" s="45"/>
      <c r="AI12" s="45"/>
      <c r="AJ12" s="45" t="s">
        <v>993</v>
      </c>
      <c r="AK12" s="45"/>
      <c r="AL12" s="45"/>
      <c r="AM12" s="45" t="s">
        <v>997</v>
      </c>
      <c r="AN12" s="45"/>
      <c r="AO12" s="45"/>
      <c r="AP12" s="45" t="s">
        <v>1001</v>
      </c>
      <c r="AQ12" s="45"/>
      <c r="AR12" s="45"/>
      <c r="AS12" s="45" t="s">
        <v>1002</v>
      </c>
      <c r="AT12" s="45"/>
      <c r="AU12" s="45"/>
      <c r="AV12" s="45" t="s">
        <v>1006</v>
      </c>
      <c r="AW12" s="45"/>
      <c r="AX12" s="45"/>
      <c r="AY12" s="45" t="s">
        <v>1007</v>
      </c>
      <c r="AZ12" s="45"/>
      <c r="BA12" s="45"/>
      <c r="BB12" s="45" t="s">
        <v>1008</v>
      </c>
      <c r="BC12" s="45"/>
      <c r="BD12" s="45"/>
      <c r="BE12" s="45" t="s">
        <v>1009</v>
      </c>
      <c r="BF12" s="45"/>
      <c r="BG12" s="45"/>
      <c r="BH12" s="45" t="s">
        <v>1010</v>
      </c>
      <c r="BI12" s="45"/>
      <c r="BJ12" s="45"/>
      <c r="BK12" s="45" t="s">
        <v>357</v>
      </c>
      <c r="BL12" s="45"/>
      <c r="BM12" s="45"/>
      <c r="BN12" s="45" t="s">
        <v>359</v>
      </c>
      <c r="BO12" s="45"/>
      <c r="BP12" s="45"/>
      <c r="BQ12" s="45" t="s">
        <v>1014</v>
      </c>
      <c r="BR12" s="45"/>
      <c r="BS12" s="45"/>
      <c r="BT12" s="45" t="s">
        <v>1015</v>
      </c>
      <c r="BU12" s="45"/>
      <c r="BV12" s="45"/>
      <c r="BW12" s="45" t="s">
        <v>1016</v>
      </c>
      <c r="BX12" s="45"/>
      <c r="BY12" s="45"/>
      <c r="BZ12" s="45" t="s">
        <v>1017</v>
      </c>
      <c r="CA12" s="45"/>
      <c r="CB12" s="45"/>
      <c r="CC12" s="45" t="s">
        <v>369</v>
      </c>
      <c r="CD12" s="45"/>
      <c r="CE12" s="45"/>
      <c r="CF12" s="59" t="s">
        <v>372</v>
      </c>
      <c r="CG12" s="59"/>
      <c r="CH12" s="59"/>
      <c r="CI12" s="45" t="s">
        <v>376</v>
      </c>
      <c r="CJ12" s="45"/>
      <c r="CK12" s="45"/>
      <c r="CL12" s="45" t="s">
        <v>1328</v>
      </c>
      <c r="CM12" s="45"/>
      <c r="CN12" s="45"/>
      <c r="CO12" s="45" t="s">
        <v>382</v>
      </c>
      <c r="CP12" s="45"/>
      <c r="CQ12" s="45"/>
      <c r="CR12" s="59" t="s">
        <v>385</v>
      </c>
      <c r="CS12" s="59"/>
      <c r="CT12" s="59"/>
      <c r="CU12" s="45" t="s">
        <v>388</v>
      </c>
      <c r="CV12" s="45"/>
      <c r="CW12" s="45"/>
      <c r="CX12" s="45" t="s">
        <v>390</v>
      </c>
      <c r="CY12" s="45"/>
      <c r="CZ12" s="45"/>
      <c r="DA12" s="45" t="s">
        <v>394</v>
      </c>
      <c r="DB12" s="45"/>
      <c r="DC12" s="45"/>
      <c r="DD12" s="59" t="s">
        <v>398</v>
      </c>
      <c r="DE12" s="59"/>
      <c r="DF12" s="59"/>
      <c r="DG12" s="59" t="s">
        <v>400</v>
      </c>
      <c r="DH12" s="59"/>
      <c r="DI12" s="59"/>
      <c r="DJ12" s="59" t="s">
        <v>404</v>
      </c>
      <c r="DK12" s="59"/>
      <c r="DL12" s="59"/>
      <c r="DM12" s="59" t="s">
        <v>408</v>
      </c>
      <c r="DN12" s="59"/>
      <c r="DO12" s="59"/>
      <c r="DP12" s="59" t="s">
        <v>412</v>
      </c>
      <c r="DQ12" s="59"/>
      <c r="DR12" s="59"/>
      <c r="DS12" s="59" t="s">
        <v>415</v>
      </c>
      <c r="DT12" s="59"/>
      <c r="DU12" s="59"/>
      <c r="DV12" s="59" t="s">
        <v>418</v>
      </c>
      <c r="DW12" s="59"/>
      <c r="DX12" s="59"/>
      <c r="DY12" s="59" t="s">
        <v>422</v>
      </c>
      <c r="DZ12" s="59"/>
      <c r="EA12" s="59"/>
      <c r="EB12" s="59" t="s">
        <v>424</v>
      </c>
      <c r="EC12" s="59"/>
      <c r="ED12" s="59"/>
      <c r="EE12" s="59" t="s">
        <v>1026</v>
      </c>
      <c r="EF12" s="59"/>
      <c r="EG12" s="59"/>
      <c r="EH12" s="59" t="s">
        <v>426</v>
      </c>
      <c r="EI12" s="59"/>
      <c r="EJ12" s="59"/>
      <c r="EK12" s="59" t="s">
        <v>428</v>
      </c>
      <c r="EL12" s="59"/>
      <c r="EM12" s="59"/>
      <c r="EN12" s="59" t="s">
        <v>1035</v>
      </c>
      <c r="EO12" s="59"/>
      <c r="EP12" s="59"/>
      <c r="EQ12" s="59" t="s">
        <v>1037</v>
      </c>
      <c r="ER12" s="59"/>
      <c r="ES12" s="59"/>
      <c r="ET12" s="59" t="s">
        <v>430</v>
      </c>
      <c r="EU12" s="59"/>
      <c r="EV12" s="59"/>
      <c r="EW12" s="59" t="s">
        <v>431</v>
      </c>
      <c r="EX12" s="59"/>
      <c r="EY12" s="59"/>
      <c r="EZ12" s="59" t="s">
        <v>1041</v>
      </c>
      <c r="FA12" s="59"/>
      <c r="FB12" s="59"/>
      <c r="FC12" s="59" t="s">
        <v>1045</v>
      </c>
      <c r="FD12" s="59"/>
      <c r="FE12" s="59"/>
      <c r="FF12" s="59" t="s">
        <v>1047</v>
      </c>
      <c r="FG12" s="59"/>
      <c r="FH12" s="59"/>
      <c r="FI12" s="59" t="s">
        <v>1051</v>
      </c>
      <c r="FJ12" s="59"/>
      <c r="FK12" s="59"/>
    </row>
    <row r="13" spans="1:254" ht="180" x14ac:dyDescent="0.25">
      <c r="A13" s="46"/>
      <c r="B13" s="46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43" t="s">
        <v>840</v>
      </c>
      <c r="B40" s="4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41" workbookViewId="0">
      <selection activeCell="D43" sqref="D43:D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9" t="s">
        <v>838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48" t="s">
        <v>88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55" t="s">
        <v>115</v>
      </c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7"/>
      <c r="GA4" s="50" t="s">
        <v>138</v>
      </c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</row>
    <row r="5" spans="1:254" ht="13.5" customHeight="1" x14ac:dyDescent="0.25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56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331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332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159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36" t="s">
        <v>116</v>
      </c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174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 t="s">
        <v>174</v>
      </c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 t="s">
        <v>117</v>
      </c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8" t="s">
        <v>139</v>
      </c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</row>
    <row r="6" spans="1:254" ht="15.75" hidden="1" x14ac:dyDescent="0.25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6"/>
      <c r="B11" s="46"/>
      <c r="C11" s="40" t="s">
        <v>436</v>
      </c>
      <c r="D11" s="40" t="s">
        <v>5</v>
      </c>
      <c r="E11" s="40" t="s">
        <v>6</v>
      </c>
      <c r="F11" s="40" t="s">
        <v>437</v>
      </c>
      <c r="G11" s="40" t="s">
        <v>7</v>
      </c>
      <c r="H11" s="40" t="s">
        <v>8</v>
      </c>
      <c r="I11" s="40" t="s">
        <v>493</v>
      </c>
      <c r="J11" s="40" t="s">
        <v>9</v>
      </c>
      <c r="K11" s="40" t="s">
        <v>10</v>
      </c>
      <c r="L11" s="40" t="s">
        <v>438</v>
      </c>
      <c r="M11" s="40" t="s">
        <v>9</v>
      </c>
      <c r="N11" s="40" t="s">
        <v>10</v>
      </c>
      <c r="O11" s="40" t="s">
        <v>439</v>
      </c>
      <c r="P11" s="40" t="s">
        <v>11</v>
      </c>
      <c r="Q11" s="40" t="s">
        <v>4</v>
      </c>
      <c r="R11" s="40" t="s">
        <v>440</v>
      </c>
      <c r="S11" s="40" t="s">
        <v>6</v>
      </c>
      <c r="T11" s="40" t="s">
        <v>12</v>
      </c>
      <c r="U11" s="40" t="s">
        <v>441</v>
      </c>
      <c r="V11" s="40"/>
      <c r="W11" s="40"/>
      <c r="X11" s="40" t="s">
        <v>442</v>
      </c>
      <c r="Y11" s="40"/>
      <c r="Z11" s="40"/>
      <c r="AA11" s="40" t="s">
        <v>494</v>
      </c>
      <c r="AB11" s="40"/>
      <c r="AC11" s="40"/>
      <c r="AD11" s="40" t="s">
        <v>443</v>
      </c>
      <c r="AE11" s="40"/>
      <c r="AF11" s="40"/>
      <c r="AG11" s="40" t="s">
        <v>444</v>
      </c>
      <c r="AH11" s="40"/>
      <c r="AI11" s="40"/>
      <c r="AJ11" s="40" t="s">
        <v>445</v>
      </c>
      <c r="AK11" s="40"/>
      <c r="AL11" s="40"/>
      <c r="AM11" s="38" t="s">
        <v>446</v>
      </c>
      <c r="AN11" s="38"/>
      <c r="AO11" s="38"/>
      <c r="AP11" s="40" t="s">
        <v>447</v>
      </c>
      <c r="AQ11" s="40"/>
      <c r="AR11" s="40"/>
      <c r="AS11" s="40" t="s">
        <v>448</v>
      </c>
      <c r="AT11" s="40"/>
      <c r="AU11" s="40"/>
      <c r="AV11" s="40" t="s">
        <v>449</v>
      </c>
      <c r="AW11" s="40"/>
      <c r="AX11" s="40"/>
      <c r="AY11" s="40" t="s">
        <v>450</v>
      </c>
      <c r="AZ11" s="40"/>
      <c r="BA11" s="40"/>
      <c r="BB11" s="40" t="s">
        <v>451</v>
      </c>
      <c r="BC11" s="40"/>
      <c r="BD11" s="40"/>
      <c r="BE11" s="38" t="s">
        <v>495</v>
      </c>
      <c r="BF11" s="38"/>
      <c r="BG11" s="38"/>
      <c r="BH11" s="38" t="s">
        <v>452</v>
      </c>
      <c r="BI11" s="38"/>
      <c r="BJ11" s="38"/>
      <c r="BK11" s="40" t="s">
        <v>453</v>
      </c>
      <c r="BL11" s="40"/>
      <c r="BM11" s="40"/>
      <c r="BN11" s="40" t="s">
        <v>454</v>
      </c>
      <c r="BO11" s="40"/>
      <c r="BP11" s="40"/>
      <c r="BQ11" s="38" t="s">
        <v>455</v>
      </c>
      <c r="BR11" s="38"/>
      <c r="BS11" s="38"/>
      <c r="BT11" s="40" t="s">
        <v>456</v>
      </c>
      <c r="BU11" s="40"/>
      <c r="BV11" s="40"/>
      <c r="BW11" s="38" t="s">
        <v>457</v>
      </c>
      <c r="BX11" s="38"/>
      <c r="BY11" s="38"/>
      <c r="BZ11" s="38" t="s">
        <v>458</v>
      </c>
      <c r="CA11" s="38"/>
      <c r="CB11" s="38"/>
      <c r="CC11" s="38" t="s">
        <v>496</v>
      </c>
      <c r="CD11" s="38"/>
      <c r="CE11" s="38"/>
      <c r="CF11" s="38" t="s">
        <v>459</v>
      </c>
      <c r="CG11" s="38"/>
      <c r="CH11" s="38"/>
      <c r="CI11" s="38" t="s">
        <v>460</v>
      </c>
      <c r="CJ11" s="38"/>
      <c r="CK11" s="38"/>
      <c r="CL11" s="38" t="s">
        <v>461</v>
      </c>
      <c r="CM11" s="38"/>
      <c r="CN11" s="38"/>
      <c r="CO11" s="38" t="s">
        <v>462</v>
      </c>
      <c r="CP11" s="38"/>
      <c r="CQ11" s="38"/>
      <c r="CR11" s="38" t="s">
        <v>463</v>
      </c>
      <c r="CS11" s="38"/>
      <c r="CT11" s="38"/>
      <c r="CU11" s="38" t="s">
        <v>497</v>
      </c>
      <c r="CV11" s="38"/>
      <c r="CW11" s="38"/>
      <c r="CX11" s="38" t="s">
        <v>464</v>
      </c>
      <c r="CY11" s="38"/>
      <c r="CZ11" s="38"/>
      <c r="DA11" s="38" t="s">
        <v>465</v>
      </c>
      <c r="DB11" s="38"/>
      <c r="DC11" s="38"/>
      <c r="DD11" s="38" t="s">
        <v>466</v>
      </c>
      <c r="DE11" s="38"/>
      <c r="DF11" s="38"/>
      <c r="DG11" s="38" t="s">
        <v>467</v>
      </c>
      <c r="DH11" s="38"/>
      <c r="DI11" s="38"/>
      <c r="DJ11" s="38" t="s">
        <v>468</v>
      </c>
      <c r="DK11" s="38"/>
      <c r="DL11" s="38"/>
      <c r="DM11" s="38" t="s">
        <v>469</v>
      </c>
      <c r="DN11" s="38"/>
      <c r="DO11" s="38"/>
      <c r="DP11" s="38" t="s">
        <v>470</v>
      </c>
      <c r="DQ11" s="38"/>
      <c r="DR11" s="38"/>
      <c r="DS11" s="38" t="s">
        <v>471</v>
      </c>
      <c r="DT11" s="38"/>
      <c r="DU11" s="38"/>
      <c r="DV11" s="38" t="s">
        <v>472</v>
      </c>
      <c r="DW11" s="38"/>
      <c r="DX11" s="38"/>
      <c r="DY11" s="38" t="s">
        <v>498</v>
      </c>
      <c r="DZ11" s="38"/>
      <c r="EA11" s="38"/>
      <c r="EB11" s="38" t="s">
        <v>473</v>
      </c>
      <c r="EC11" s="38"/>
      <c r="ED11" s="38"/>
      <c r="EE11" s="38" t="s">
        <v>474</v>
      </c>
      <c r="EF11" s="38"/>
      <c r="EG11" s="38"/>
      <c r="EH11" s="38" t="s">
        <v>475</v>
      </c>
      <c r="EI11" s="38"/>
      <c r="EJ11" s="38"/>
      <c r="EK11" s="38" t="s">
        <v>476</v>
      </c>
      <c r="EL11" s="38"/>
      <c r="EM11" s="38"/>
      <c r="EN11" s="38" t="s">
        <v>477</v>
      </c>
      <c r="EO11" s="38"/>
      <c r="EP11" s="38"/>
      <c r="EQ11" s="38" t="s">
        <v>478</v>
      </c>
      <c r="ER11" s="38"/>
      <c r="ES11" s="38"/>
      <c r="ET11" s="38" t="s">
        <v>479</v>
      </c>
      <c r="EU11" s="38"/>
      <c r="EV11" s="38"/>
      <c r="EW11" s="38" t="s">
        <v>480</v>
      </c>
      <c r="EX11" s="38"/>
      <c r="EY11" s="38"/>
      <c r="EZ11" s="38" t="s">
        <v>481</v>
      </c>
      <c r="FA11" s="38"/>
      <c r="FB11" s="38"/>
      <c r="FC11" s="38" t="s">
        <v>499</v>
      </c>
      <c r="FD11" s="38"/>
      <c r="FE11" s="38"/>
      <c r="FF11" s="38" t="s">
        <v>482</v>
      </c>
      <c r="FG11" s="38"/>
      <c r="FH11" s="38"/>
      <c r="FI11" s="38" t="s">
        <v>483</v>
      </c>
      <c r="FJ11" s="38"/>
      <c r="FK11" s="38"/>
      <c r="FL11" s="38" t="s">
        <v>484</v>
      </c>
      <c r="FM11" s="38"/>
      <c r="FN11" s="38"/>
      <c r="FO11" s="38" t="s">
        <v>485</v>
      </c>
      <c r="FP11" s="38"/>
      <c r="FQ11" s="38"/>
      <c r="FR11" s="38" t="s">
        <v>486</v>
      </c>
      <c r="FS11" s="38"/>
      <c r="FT11" s="38"/>
      <c r="FU11" s="38" t="s">
        <v>487</v>
      </c>
      <c r="FV11" s="38"/>
      <c r="FW11" s="38"/>
      <c r="FX11" s="38" t="s">
        <v>500</v>
      </c>
      <c r="FY11" s="38"/>
      <c r="FZ11" s="38"/>
      <c r="GA11" s="38" t="s">
        <v>488</v>
      </c>
      <c r="GB11" s="38"/>
      <c r="GC11" s="38"/>
      <c r="GD11" s="38" t="s">
        <v>489</v>
      </c>
      <c r="GE11" s="38"/>
      <c r="GF11" s="38"/>
      <c r="GG11" s="38" t="s">
        <v>501</v>
      </c>
      <c r="GH11" s="38"/>
      <c r="GI11" s="38"/>
      <c r="GJ11" s="38" t="s">
        <v>490</v>
      </c>
      <c r="GK11" s="38"/>
      <c r="GL11" s="38"/>
      <c r="GM11" s="38" t="s">
        <v>491</v>
      </c>
      <c r="GN11" s="38"/>
      <c r="GO11" s="38"/>
      <c r="GP11" s="38" t="s">
        <v>492</v>
      </c>
      <c r="GQ11" s="38"/>
      <c r="GR11" s="38"/>
    </row>
    <row r="12" spans="1:254" ht="85.5" customHeight="1" x14ac:dyDescent="0.25">
      <c r="A12" s="46"/>
      <c r="B12" s="46"/>
      <c r="C12" s="45" t="s">
        <v>1055</v>
      </c>
      <c r="D12" s="45"/>
      <c r="E12" s="45"/>
      <c r="F12" s="45" t="s">
        <v>1058</v>
      </c>
      <c r="G12" s="45"/>
      <c r="H12" s="45"/>
      <c r="I12" s="45" t="s">
        <v>1061</v>
      </c>
      <c r="J12" s="45"/>
      <c r="K12" s="45"/>
      <c r="L12" s="45" t="s">
        <v>538</v>
      </c>
      <c r="M12" s="45"/>
      <c r="N12" s="45"/>
      <c r="O12" s="45" t="s">
        <v>1064</v>
      </c>
      <c r="P12" s="45"/>
      <c r="Q12" s="45"/>
      <c r="R12" s="45" t="s">
        <v>1067</v>
      </c>
      <c r="S12" s="45"/>
      <c r="T12" s="45"/>
      <c r="U12" s="45" t="s">
        <v>1071</v>
      </c>
      <c r="V12" s="45"/>
      <c r="W12" s="45"/>
      <c r="X12" s="45" t="s">
        <v>539</v>
      </c>
      <c r="Y12" s="45"/>
      <c r="Z12" s="45"/>
      <c r="AA12" s="45" t="s">
        <v>540</v>
      </c>
      <c r="AB12" s="45"/>
      <c r="AC12" s="45"/>
      <c r="AD12" s="45" t="s">
        <v>541</v>
      </c>
      <c r="AE12" s="45"/>
      <c r="AF12" s="45"/>
      <c r="AG12" s="45" t="s">
        <v>1076</v>
      </c>
      <c r="AH12" s="45"/>
      <c r="AI12" s="45"/>
      <c r="AJ12" s="45" t="s">
        <v>542</v>
      </c>
      <c r="AK12" s="45"/>
      <c r="AL12" s="45"/>
      <c r="AM12" s="45" t="s">
        <v>543</v>
      </c>
      <c r="AN12" s="45"/>
      <c r="AO12" s="45"/>
      <c r="AP12" s="45" t="s">
        <v>544</v>
      </c>
      <c r="AQ12" s="45"/>
      <c r="AR12" s="45"/>
      <c r="AS12" s="45" t="s">
        <v>1079</v>
      </c>
      <c r="AT12" s="45"/>
      <c r="AU12" s="45"/>
      <c r="AV12" s="45" t="s">
        <v>1329</v>
      </c>
      <c r="AW12" s="45"/>
      <c r="AX12" s="45"/>
      <c r="AY12" s="45" t="s">
        <v>545</v>
      </c>
      <c r="AZ12" s="45"/>
      <c r="BA12" s="45"/>
      <c r="BB12" s="45" t="s">
        <v>529</v>
      </c>
      <c r="BC12" s="45"/>
      <c r="BD12" s="45"/>
      <c r="BE12" s="45" t="s">
        <v>546</v>
      </c>
      <c r="BF12" s="45"/>
      <c r="BG12" s="45"/>
      <c r="BH12" s="45" t="s">
        <v>1085</v>
      </c>
      <c r="BI12" s="45"/>
      <c r="BJ12" s="45"/>
      <c r="BK12" s="45" t="s">
        <v>547</v>
      </c>
      <c r="BL12" s="45"/>
      <c r="BM12" s="45"/>
      <c r="BN12" s="45" t="s">
        <v>548</v>
      </c>
      <c r="BO12" s="45"/>
      <c r="BP12" s="45"/>
      <c r="BQ12" s="45" t="s">
        <v>549</v>
      </c>
      <c r="BR12" s="45"/>
      <c r="BS12" s="45"/>
      <c r="BT12" s="45" t="s">
        <v>550</v>
      </c>
      <c r="BU12" s="45"/>
      <c r="BV12" s="45"/>
      <c r="BW12" s="45" t="s">
        <v>1092</v>
      </c>
      <c r="BX12" s="45"/>
      <c r="BY12" s="45"/>
      <c r="BZ12" s="45" t="s">
        <v>557</v>
      </c>
      <c r="CA12" s="45"/>
      <c r="CB12" s="45"/>
      <c r="CC12" s="45" t="s">
        <v>1096</v>
      </c>
      <c r="CD12" s="45"/>
      <c r="CE12" s="45"/>
      <c r="CF12" s="45" t="s">
        <v>558</v>
      </c>
      <c r="CG12" s="45"/>
      <c r="CH12" s="45"/>
      <c r="CI12" s="45" t="s">
        <v>559</v>
      </c>
      <c r="CJ12" s="45"/>
      <c r="CK12" s="45"/>
      <c r="CL12" s="45" t="s">
        <v>560</v>
      </c>
      <c r="CM12" s="45"/>
      <c r="CN12" s="45"/>
      <c r="CO12" s="45" t="s">
        <v>603</v>
      </c>
      <c r="CP12" s="45"/>
      <c r="CQ12" s="45"/>
      <c r="CR12" s="45" t="s">
        <v>600</v>
      </c>
      <c r="CS12" s="45"/>
      <c r="CT12" s="45"/>
      <c r="CU12" s="45" t="s">
        <v>604</v>
      </c>
      <c r="CV12" s="45"/>
      <c r="CW12" s="45"/>
      <c r="CX12" s="45" t="s">
        <v>601</v>
      </c>
      <c r="CY12" s="45"/>
      <c r="CZ12" s="45"/>
      <c r="DA12" s="45" t="s">
        <v>602</v>
      </c>
      <c r="DB12" s="45"/>
      <c r="DC12" s="45"/>
      <c r="DD12" s="45" t="s">
        <v>1108</v>
      </c>
      <c r="DE12" s="45"/>
      <c r="DF12" s="45"/>
      <c r="DG12" s="45" t="s">
        <v>1111</v>
      </c>
      <c r="DH12" s="45"/>
      <c r="DI12" s="45"/>
      <c r="DJ12" s="45" t="s">
        <v>605</v>
      </c>
      <c r="DK12" s="45"/>
      <c r="DL12" s="45"/>
      <c r="DM12" s="45" t="s">
        <v>1115</v>
      </c>
      <c r="DN12" s="45"/>
      <c r="DO12" s="45"/>
      <c r="DP12" s="45" t="s">
        <v>606</v>
      </c>
      <c r="DQ12" s="45"/>
      <c r="DR12" s="45"/>
      <c r="DS12" s="45" t="s">
        <v>607</v>
      </c>
      <c r="DT12" s="45"/>
      <c r="DU12" s="45"/>
      <c r="DV12" s="45" t="s">
        <v>1123</v>
      </c>
      <c r="DW12" s="45"/>
      <c r="DX12" s="45"/>
      <c r="DY12" s="45" t="s">
        <v>608</v>
      </c>
      <c r="DZ12" s="45"/>
      <c r="EA12" s="45"/>
      <c r="EB12" s="45" t="s">
        <v>609</v>
      </c>
      <c r="EC12" s="45"/>
      <c r="ED12" s="45"/>
      <c r="EE12" s="45" t="s">
        <v>610</v>
      </c>
      <c r="EF12" s="45"/>
      <c r="EG12" s="45"/>
      <c r="EH12" s="45" t="s">
        <v>611</v>
      </c>
      <c r="EI12" s="45"/>
      <c r="EJ12" s="45"/>
      <c r="EK12" s="59" t="s">
        <v>612</v>
      </c>
      <c r="EL12" s="59"/>
      <c r="EM12" s="59"/>
      <c r="EN12" s="45" t="s">
        <v>1134</v>
      </c>
      <c r="EO12" s="45"/>
      <c r="EP12" s="45"/>
      <c r="EQ12" s="45" t="s">
        <v>613</v>
      </c>
      <c r="ER12" s="45"/>
      <c r="ES12" s="45"/>
      <c r="ET12" s="45" t="s">
        <v>614</v>
      </c>
      <c r="EU12" s="45"/>
      <c r="EV12" s="45"/>
      <c r="EW12" s="45" t="s">
        <v>1140</v>
      </c>
      <c r="EX12" s="45"/>
      <c r="EY12" s="45"/>
      <c r="EZ12" s="45" t="s">
        <v>616</v>
      </c>
      <c r="FA12" s="45"/>
      <c r="FB12" s="45"/>
      <c r="FC12" s="45" t="s">
        <v>617</v>
      </c>
      <c r="FD12" s="45"/>
      <c r="FE12" s="45"/>
      <c r="FF12" s="45" t="s">
        <v>615</v>
      </c>
      <c r="FG12" s="45"/>
      <c r="FH12" s="45"/>
      <c r="FI12" s="45" t="s">
        <v>1145</v>
      </c>
      <c r="FJ12" s="45"/>
      <c r="FK12" s="45"/>
      <c r="FL12" s="45" t="s">
        <v>618</v>
      </c>
      <c r="FM12" s="45"/>
      <c r="FN12" s="45"/>
      <c r="FO12" s="45" t="s">
        <v>1149</v>
      </c>
      <c r="FP12" s="45"/>
      <c r="FQ12" s="45"/>
      <c r="FR12" s="45" t="s">
        <v>620</v>
      </c>
      <c r="FS12" s="45"/>
      <c r="FT12" s="45"/>
      <c r="FU12" s="59" t="s">
        <v>1332</v>
      </c>
      <c r="FV12" s="59"/>
      <c r="FW12" s="59"/>
      <c r="FX12" s="45" t="s">
        <v>1333</v>
      </c>
      <c r="FY12" s="45"/>
      <c r="FZ12" s="45"/>
      <c r="GA12" s="45" t="s">
        <v>624</v>
      </c>
      <c r="GB12" s="45"/>
      <c r="GC12" s="45"/>
      <c r="GD12" s="45" t="s">
        <v>1155</v>
      </c>
      <c r="GE12" s="45"/>
      <c r="GF12" s="45"/>
      <c r="GG12" s="45" t="s">
        <v>627</v>
      </c>
      <c r="GH12" s="45"/>
      <c r="GI12" s="45"/>
      <c r="GJ12" s="45" t="s">
        <v>1161</v>
      </c>
      <c r="GK12" s="45"/>
      <c r="GL12" s="45"/>
      <c r="GM12" s="45" t="s">
        <v>1165</v>
      </c>
      <c r="GN12" s="45"/>
      <c r="GO12" s="45"/>
      <c r="GP12" s="45" t="s">
        <v>1334</v>
      </c>
      <c r="GQ12" s="45"/>
      <c r="GR12" s="45"/>
    </row>
    <row r="13" spans="1:254" ht="180" x14ac:dyDescent="0.25">
      <c r="A13" s="46"/>
      <c r="B13" s="46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1" t="s">
        <v>278</v>
      </c>
      <c r="B39" s="4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43" t="s">
        <v>843</v>
      </c>
      <c r="B40" s="4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34">
        <f>(C40+F40+I40+L40+O40+R40)/6</f>
        <v>0</v>
      </c>
      <c r="E43">
        <f>D43/100*25</f>
        <v>0</v>
      </c>
    </row>
    <row r="44" spans="1:254" x14ac:dyDescent="0.25">
      <c r="B44" t="s">
        <v>815</v>
      </c>
      <c r="C44" t="s">
        <v>832</v>
      </c>
      <c r="D44" s="34">
        <f>(D40+G40+J40+M40+P40+S40)/6</f>
        <v>0</v>
      </c>
      <c r="E44">
        <f t="shared" ref="E44:E45" si="12">D44/100*25</f>
        <v>0</v>
      </c>
    </row>
    <row r="45" spans="1:254" x14ac:dyDescent="0.25">
      <c r="B45" t="s">
        <v>816</v>
      </c>
      <c r="C45" t="s">
        <v>832</v>
      </c>
      <c r="D45" s="34">
        <f>(E40+H40+K40+N40+Q40+T40)/6</f>
        <v>0</v>
      </c>
      <c r="E45">
        <f t="shared" si="12"/>
        <v>0</v>
      </c>
    </row>
    <row r="46" spans="1:254" x14ac:dyDescent="0.25">
      <c r="D46" s="28">
        <f>SUM(D43:D45)</f>
        <v>0</v>
      </c>
      <c r="E46" s="28">
        <f>SUM(E43:E45)</f>
        <v>0</v>
      </c>
    </row>
    <row r="47" spans="1:254" x14ac:dyDescent="0.25">
      <c r="B47" t="s">
        <v>814</v>
      </c>
      <c r="C47" t="s">
        <v>833</v>
      </c>
      <c r="D47" s="34">
        <f>(U40+X40+AA40+AD40+AG40+AJ40+AM40+AP40+AS40+AV40+AY40+BB40+BE40+BH40+BK40+BN40+BQ40+BT40)/18</f>
        <v>0</v>
      </c>
      <c r="E47">
        <f>D47/100*25</f>
        <v>0</v>
      </c>
    </row>
    <row r="48" spans="1:254" x14ac:dyDescent="0.25">
      <c r="B48" t="s">
        <v>815</v>
      </c>
      <c r="C48" t="s">
        <v>833</v>
      </c>
      <c r="D48" s="34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25">
      <c r="B49" t="s">
        <v>816</v>
      </c>
      <c r="C49" t="s">
        <v>833</v>
      </c>
      <c r="D49" s="34">
        <f>(W40+Z40+AC40+AF40+AI40+AL40+AO40+AR40+AU40+AX40+BA40+BD40+BG40+BJ40+BM40+BP40+BS40+BV40)/18</f>
        <v>0</v>
      </c>
      <c r="E49">
        <f t="shared" si="13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814</v>
      </c>
      <c r="C51" t="s">
        <v>834</v>
      </c>
      <c r="D51" s="34">
        <f>(BW40+BZ40+CC40+CF40+CI40+CL40)/6</f>
        <v>0</v>
      </c>
      <c r="E51" s="18">
        <f>D51/100*25</f>
        <v>0</v>
      </c>
    </row>
    <row r="52" spans="2:5" x14ac:dyDescent="0.25">
      <c r="B52" t="s">
        <v>815</v>
      </c>
      <c r="C52" t="s">
        <v>834</v>
      </c>
      <c r="D52" s="34">
        <f>(BX40+CA40+CD40+CG40+CJ40+CM40)/6</f>
        <v>0</v>
      </c>
      <c r="E52" s="18">
        <f t="shared" ref="E52:E53" si="14">D52/100*25</f>
        <v>0</v>
      </c>
    </row>
    <row r="53" spans="2:5" x14ac:dyDescent="0.25">
      <c r="B53" t="s">
        <v>816</v>
      </c>
      <c r="C53" t="s">
        <v>834</v>
      </c>
      <c r="D53" s="34">
        <f>(BY40+CB40+CE40+CH40+CK40+CN40)/6</f>
        <v>0</v>
      </c>
      <c r="E53" s="18">
        <f t="shared" si="14"/>
        <v>0</v>
      </c>
    </row>
    <row r="54" spans="2:5" x14ac:dyDescent="0.25">
      <c r="D54" s="27">
        <f>SUM(D51:D53)</f>
        <v>0</v>
      </c>
      <c r="E54" s="28">
        <f>SUM(E51:E53)</f>
        <v>0</v>
      </c>
    </row>
    <row r="55" spans="2:5" x14ac:dyDescent="0.25">
      <c r="B55" t="s">
        <v>814</v>
      </c>
      <c r="C55" t="s">
        <v>835</v>
      </c>
      <c r="D55" s="34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25">
      <c r="B56" t="s">
        <v>815</v>
      </c>
      <c r="C56" t="s">
        <v>835</v>
      </c>
      <c r="D56" s="34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25">
      <c r="B57" t="s">
        <v>816</v>
      </c>
      <c r="C57" t="s">
        <v>835</v>
      </c>
      <c r="D57" s="34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814</v>
      </c>
      <c r="C59" t="s">
        <v>836</v>
      </c>
      <c r="D59" s="34">
        <f>(GA40+GD40+GG40+GJ40+GM40+GP40)/6</f>
        <v>0</v>
      </c>
      <c r="E59">
        <f>D59/100*25</f>
        <v>0</v>
      </c>
    </row>
    <row r="60" spans="2:5" x14ac:dyDescent="0.25">
      <c r="B60" t="s">
        <v>815</v>
      </c>
      <c r="C60" t="s">
        <v>836</v>
      </c>
      <c r="D60" s="34">
        <f>(GB40+GE40+GH40+GK40+GN40+GQ40)/6</f>
        <v>0</v>
      </c>
      <c r="E60">
        <f t="shared" ref="E60:E61" si="16">D60/100*25</f>
        <v>0</v>
      </c>
    </row>
    <row r="61" spans="2:5" x14ac:dyDescent="0.25">
      <c r="B61" t="s">
        <v>816</v>
      </c>
      <c r="C61" t="s">
        <v>836</v>
      </c>
      <c r="D61" s="34">
        <f>(GC40+GF40+GI40+GL40+GO40+GR40)/6</f>
        <v>0</v>
      </c>
      <c r="E61">
        <f t="shared" si="16"/>
        <v>0</v>
      </c>
    </row>
    <row r="62" spans="2:5" x14ac:dyDescent="0.25">
      <c r="D62" s="27">
        <f>SUM(D59:D61)</f>
        <v>0</v>
      </c>
      <c r="E62" s="28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38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46" t="s">
        <v>0</v>
      </c>
      <c r="B4" s="46" t="s">
        <v>1</v>
      </c>
      <c r="C4" s="47" t="s">
        <v>57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52" t="s">
        <v>2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4"/>
      <c r="DD4" s="48" t="s">
        <v>88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60" t="s">
        <v>115</v>
      </c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2"/>
      <c r="HZ4" s="50" t="s">
        <v>138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692" ht="15" customHeight="1" x14ac:dyDescent="0.25">
      <c r="A5" s="46"/>
      <c r="B5" s="46"/>
      <c r="C5" s="40" t="s">
        <v>58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56</v>
      </c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 t="s">
        <v>3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38" t="s">
        <v>717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331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40" t="s">
        <v>332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159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 t="s">
        <v>116</v>
      </c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36" t="s">
        <v>174</v>
      </c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 t="s">
        <v>186</v>
      </c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 t="s">
        <v>117</v>
      </c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8" t="s">
        <v>139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spans="1:692" ht="4.1500000000000004" hidden="1" customHeight="1" x14ac:dyDescent="0.25">
      <c r="A6" s="46"/>
      <c r="B6" s="46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spans="1:692" ht="16.149999999999999" hidden="1" customHeight="1" x14ac:dyDescent="0.25">
      <c r="A7" s="46"/>
      <c r="B7" s="46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spans="1:692" ht="17.45" hidden="1" customHeight="1" x14ac:dyDescent="0.25">
      <c r="A8" s="46"/>
      <c r="B8" s="46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spans="1:692" ht="18" hidden="1" customHeight="1" x14ac:dyDescent="0.25">
      <c r="A9" s="46"/>
      <c r="B9" s="46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spans="1:692" ht="30" hidden="1" customHeight="1" x14ac:dyDescent="0.25">
      <c r="A10" s="46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spans="1:692" ht="15.75" x14ac:dyDescent="0.25">
      <c r="A11" s="46"/>
      <c r="B11" s="46"/>
      <c r="C11" s="40" t="s">
        <v>633</v>
      </c>
      <c r="D11" s="40" t="s">
        <v>5</v>
      </c>
      <c r="E11" s="40" t="s">
        <v>6</v>
      </c>
      <c r="F11" s="40" t="s">
        <v>634</v>
      </c>
      <c r="G11" s="40" t="s">
        <v>7</v>
      </c>
      <c r="H11" s="40" t="s">
        <v>8</v>
      </c>
      <c r="I11" s="40" t="s">
        <v>635</v>
      </c>
      <c r="J11" s="40" t="s">
        <v>9</v>
      </c>
      <c r="K11" s="40" t="s">
        <v>10</v>
      </c>
      <c r="L11" s="40" t="s">
        <v>707</v>
      </c>
      <c r="M11" s="40" t="s">
        <v>9</v>
      </c>
      <c r="N11" s="40" t="s">
        <v>10</v>
      </c>
      <c r="O11" s="40" t="s">
        <v>636</v>
      </c>
      <c r="P11" s="40" t="s">
        <v>11</v>
      </c>
      <c r="Q11" s="40" t="s">
        <v>4</v>
      </c>
      <c r="R11" s="40" t="s">
        <v>637</v>
      </c>
      <c r="S11" s="40" t="s">
        <v>6</v>
      </c>
      <c r="T11" s="40" t="s">
        <v>12</v>
      </c>
      <c r="U11" s="40" t="s">
        <v>638</v>
      </c>
      <c r="V11" s="40" t="s">
        <v>6</v>
      </c>
      <c r="W11" s="40" t="s">
        <v>12</v>
      </c>
      <c r="X11" s="40" t="s">
        <v>639</v>
      </c>
      <c r="Y11" s="40"/>
      <c r="Z11" s="40"/>
      <c r="AA11" s="40" t="s">
        <v>640</v>
      </c>
      <c r="AB11" s="40"/>
      <c r="AC11" s="40"/>
      <c r="AD11" s="40" t="s">
        <v>641</v>
      </c>
      <c r="AE11" s="40"/>
      <c r="AF11" s="40"/>
      <c r="AG11" s="40" t="s">
        <v>708</v>
      </c>
      <c r="AH11" s="40"/>
      <c r="AI11" s="40"/>
      <c r="AJ11" s="40" t="s">
        <v>642</v>
      </c>
      <c r="AK11" s="40"/>
      <c r="AL11" s="40"/>
      <c r="AM11" s="40" t="s">
        <v>643</v>
      </c>
      <c r="AN11" s="40"/>
      <c r="AO11" s="40"/>
      <c r="AP11" s="38" t="s">
        <v>644</v>
      </c>
      <c r="AQ11" s="38"/>
      <c r="AR11" s="38"/>
      <c r="AS11" s="40" t="s">
        <v>645</v>
      </c>
      <c r="AT11" s="40"/>
      <c r="AU11" s="40"/>
      <c r="AV11" s="40" t="s">
        <v>646</v>
      </c>
      <c r="AW11" s="40"/>
      <c r="AX11" s="40"/>
      <c r="AY11" s="40" t="s">
        <v>647</v>
      </c>
      <c r="AZ11" s="40"/>
      <c r="BA11" s="40"/>
      <c r="BB11" s="40" t="s">
        <v>648</v>
      </c>
      <c r="BC11" s="40"/>
      <c r="BD11" s="40"/>
      <c r="BE11" s="40" t="s">
        <v>649</v>
      </c>
      <c r="BF11" s="40"/>
      <c r="BG11" s="40"/>
      <c r="BH11" s="38" t="s">
        <v>650</v>
      </c>
      <c r="BI11" s="38"/>
      <c r="BJ11" s="38"/>
      <c r="BK11" s="38" t="s">
        <v>709</v>
      </c>
      <c r="BL11" s="38"/>
      <c r="BM11" s="38"/>
      <c r="BN11" s="40" t="s">
        <v>651</v>
      </c>
      <c r="BO11" s="40"/>
      <c r="BP11" s="40"/>
      <c r="BQ11" s="40" t="s">
        <v>652</v>
      </c>
      <c r="BR11" s="40"/>
      <c r="BS11" s="40"/>
      <c r="BT11" s="38" t="s">
        <v>653</v>
      </c>
      <c r="BU11" s="38"/>
      <c r="BV11" s="38"/>
      <c r="BW11" s="40" t="s">
        <v>654</v>
      </c>
      <c r="BX11" s="40"/>
      <c r="BY11" s="40"/>
      <c r="BZ11" s="40" t="s">
        <v>655</v>
      </c>
      <c r="CA11" s="40"/>
      <c r="CB11" s="40"/>
      <c r="CC11" s="40" t="s">
        <v>656</v>
      </c>
      <c r="CD11" s="40"/>
      <c r="CE11" s="40"/>
      <c r="CF11" s="40" t="s">
        <v>657</v>
      </c>
      <c r="CG11" s="40"/>
      <c r="CH11" s="40"/>
      <c r="CI11" s="40" t="s">
        <v>658</v>
      </c>
      <c r="CJ11" s="40"/>
      <c r="CK11" s="40"/>
      <c r="CL11" s="40" t="s">
        <v>659</v>
      </c>
      <c r="CM11" s="40"/>
      <c r="CN11" s="40"/>
      <c r="CO11" s="40" t="s">
        <v>710</v>
      </c>
      <c r="CP11" s="40"/>
      <c r="CQ11" s="40"/>
      <c r="CR11" s="40" t="s">
        <v>660</v>
      </c>
      <c r="CS11" s="40"/>
      <c r="CT11" s="40"/>
      <c r="CU11" s="40" t="s">
        <v>661</v>
      </c>
      <c r="CV11" s="40"/>
      <c r="CW11" s="40"/>
      <c r="CX11" s="40" t="s">
        <v>662</v>
      </c>
      <c r="CY11" s="40"/>
      <c r="CZ11" s="40"/>
      <c r="DA11" s="40" t="s">
        <v>663</v>
      </c>
      <c r="DB11" s="40"/>
      <c r="DC11" s="40"/>
      <c r="DD11" s="38" t="s">
        <v>664</v>
      </c>
      <c r="DE11" s="38"/>
      <c r="DF11" s="38"/>
      <c r="DG11" s="38" t="s">
        <v>665</v>
      </c>
      <c r="DH11" s="38"/>
      <c r="DI11" s="38"/>
      <c r="DJ11" s="38" t="s">
        <v>666</v>
      </c>
      <c r="DK11" s="38"/>
      <c r="DL11" s="38"/>
      <c r="DM11" s="38" t="s">
        <v>711</v>
      </c>
      <c r="DN11" s="38"/>
      <c r="DO11" s="38"/>
      <c r="DP11" s="38" t="s">
        <v>667</v>
      </c>
      <c r="DQ11" s="38"/>
      <c r="DR11" s="38"/>
      <c r="DS11" s="38" t="s">
        <v>668</v>
      </c>
      <c r="DT11" s="38"/>
      <c r="DU11" s="38"/>
      <c r="DV11" s="38" t="s">
        <v>669</v>
      </c>
      <c r="DW11" s="38"/>
      <c r="DX11" s="38"/>
      <c r="DY11" s="38" t="s">
        <v>670</v>
      </c>
      <c r="DZ11" s="38"/>
      <c r="EA11" s="38"/>
      <c r="EB11" s="38" t="s">
        <v>671</v>
      </c>
      <c r="EC11" s="38"/>
      <c r="ED11" s="38"/>
      <c r="EE11" s="38" t="s">
        <v>672</v>
      </c>
      <c r="EF11" s="38"/>
      <c r="EG11" s="38"/>
      <c r="EH11" s="38" t="s">
        <v>712</v>
      </c>
      <c r="EI11" s="38"/>
      <c r="EJ11" s="38"/>
      <c r="EK11" s="38" t="s">
        <v>673</v>
      </c>
      <c r="EL11" s="38"/>
      <c r="EM11" s="38"/>
      <c r="EN11" s="38" t="s">
        <v>674</v>
      </c>
      <c r="EO11" s="38"/>
      <c r="EP11" s="38"/>
      <c r="EQ11" s="38" t="s">
        <v>675</v>
      </c>
      <c r="ER11" s="38"/>
      <c r="ES11" s="38"/>
      <c r="ET11" s="38" t="s">
        <v>676</v>
      </c>
      <c r="EU11" s="38"/>
      <c r="EV11" s="38"/>
      <c r="EW11" s="38" t="s">
        <v>677</v>
      </c>
      <c r="EX11" s="38"/>
      <c r="EY11" s="38"/>
      <c r="EZ11" s="38" t="s">
        <v>678</v>
      </c>
      <c r="FA11" s="38"/>
      <c r="FB11" s="38"/>
      <c r="FC11" s="38" t="s">
        <v>679</v>
      </c>
      <c r="FD11" s="38"/>
      <c r="FE11" s="38"/>
      <c r="FF11" s="38" t="s">
        <v>680</v>
      </c>
      <c r="FG11" s="38"/>
      <c r="FH11" s="38"/>
      <c r="FI11" s="38" t="s">
        <v>681</v>
      </c>
      <c r="FJ11" s="38"/>
      <c r="FK11" s="38"/>
      <c r="FL11" s="38" t="s">
        <v>713</v>
      </c>
      <c r="FM11" s="38"/>
      <c r="FN11" s="38"/>
      <c r="FO11" s="38" t="s">
        <v>682</v>
      </c>
      <c r="FP11" s="38"/>
      <c r="FQ11" s="38"/>
      <c r="FR11" s="38" t="s">
        <v>683</v>
      </c>
      <c r="FS11" s="38"/>
      <c r="FT11" s="38"/>
      <c r="FU11" s="38" t="s">
        <v>684</v>
      </c>
      <c r="FV11" s="38"/>
      <c r="FW11" s="38"/>
      <c r="FX11" s="38" t="s">
        <v>685</v>
      </c>
      <c r="FY11" s="38"/>
      <c r="FZ11" s="38"/>
      <c r="GA11" s="38" t="s">
        <v>686</v>
      </c>
      <c r="GB11" s="38"/>
      <c r="GC11" s="38"/>
      <c r="GD11" s="38" t="s">
        <v>687</v>
      </c>
      <c r="GE11" s="38"/>
      <c r="GF11" s="38"/>
      <c r="GG11" s="38" t="s">
        <v>688</v>
      </c>
      <c r="GH11" s="38"/>
      <c r="GI11" s="38"/>
      <c r="GJ11" s="38" t="s">
        <v>689</v>
      </c>
      <c r="GK11" s="38"/>
      <c r="GL11" s="38"/>
      <c r="GM11" s="38" t="s">
        <v>690</v>
      </c>
      <c r="GN11" s="38"/>
      <c r="GO11" s="38"/>
      <c r="GP11" s="38" t="s">
        <v>714</v>
      </c>
      <c r="GQ11" s="38"/>
      <c r="GR11" s="38"/>
      <c r="GS11" s="38" t="s">
        <v>691</v>
      </c>
      <c r="GT11" s="38"/>
      <c r="GU11" s="38"/>
      <c r="GV11" s="38" t="s">
        <v>692</v>
      </c>
      <c r="GW11" s="38"/>
      <c r="GX11" s="38"/>
      <c r="GY11" s="38" t="s">
        <v>693</v>
      </c>
      <c r="GZ11" s="38"/>
      <c r="HA11" s="38"/>
      <c r="HB11" s="38" t="s">
        <v>694</v>
      </c>
      <c r="HC11" s="38"/>
      <c r="HD11" s="38"/>
      <c r="HE11" s="38" t="s">
        <v>695</v>
      </c>
      <c r="HF11" s="38"/>
      <c r="HG11" s="38"/>
      <c r="HH11" s="38" t="s">
        <v>696</v>
      </c>
      <c r="HI11" s="38"/>
      <c r="HJ11" s="38"/>
      <c r="HK11" s="38" t="s">
        <v>697</v>
      </c>
      <c r="HL11" s="38"/>
      <c r="HM11" s="38"/>
      <c r="HN11" s="38" t="s">
        <v>698</v>
      </c>
      <c r="HO11" s="38"/>
      <c r="HP11" s="38"/>
      <c r="HQ11" s="38" t="s">
        <v>699</v>
      </c>
      <c r="HR11" s="38"/>
      <c r="HS11" s="38"/>
      <c r="HT11" s="38" t="s">
        <v>715</v>
      </c>
      <c r="HU11" s="38"/>
      <c r="HV11" s="38"/>
      <c r="HW11" s="38" t="s">
        <v>700</v>
      </c>
      <c r="HX11" s="38"/>
      <c r="HY11" s="38"/>
      <c r="HZ11" s="38" t="s">
        <v>701</v>
      </c>
      <c r="IA11" s="38"/>
      <c r="IB11" s="38"/>
      <c r="IC11" s="38" t="s">
        <v>702</v>
      </c>
      <c r="ID11" s="38"/>
      <c r="IE11" s="38"/>
      <c r="IF11" s="38" t="s">
        <v>703</v>
      </c>
      <c r="IG11" s="38"/>
      <c r="IH11" s="38"/>
      <c r="II11" s="38" t="s">
        <v>716</v>
      </c>
      <c r="IJ11" s="38"/>
      <c r="IK11" s="38"/>
      <c r="IL11" s="38" t="s">
        <v>704</v>
      </c>
      <c r="IM11" s="38"/>
      <c r="IN11" s="38"/>
      <c r="IO11" s="38" t="s">
        <v>705</v>
      </c>
      <c r="IP11" s="38"/>
      <c r="IQ11" s="38"/>
      <c r="IR11" s="38" t="s">
        <v>706</v>
      </c>
      <c r="IS11" s="38"/>
      <c r="IT11" s="38"/>
    </row>
    <row r="12" spans="1:692" ht="93" customHeight="1" x14ac:dyDescent="0.25">
      <c r="A12" s="46"/>
      <c r="B12" s="46"/>
      <c r="C12" s="45" t="s">
        <v>1341</v>
      </c>
      <c r="D12" s="45"/>
      <c r="E12" s="45"/>
      <c r="F12" s="45" t="s">
        <v>1342</v>
      </c>
      <c r="G12" s="45"/>
      <c r="H12" s="45"/>
      <c r="I12" s="45" t="s">
        <v>1343</v>
      </c>
      <c r="J12" s="45"/>
      <c r="K12" s="45"/>
      <c r="L12" s="45" t="s">
        <v>1344</v>
      </c>
      <c r="M12" s="45"/>
      <c r="N12" s="45"/>
      <c r="O12" s="45" t="s">
        <v>1345</v>
      </c>
      <c r="P12" s="45"/>
      <c r="Q12" s="45"/>
      <c r="R12" s="45" t="s">
        <v>1346</v>
      </c>
      <c r="S12" s="45"/>
      <c r="T12" s="45"/>
      <c r="U12" s="45" t="s">
        <v>1347</v>
      </c>
      <c r="V12" s="45"/>
      <c r="W12" s="45"/>
      <c r="X12" s="45" t="s">
        <v>1348</v>
      </c>
      <c r="Y12" s="45"/>
      <c r="Z12" s="45"/>
      <c r="AA12" s="45" t="s">
        <v>1349</v>
      </c>
      <c r="AB12" s="45"/>
      <c r="AC12" s="45"/>
      <c r="AD12" s="45" t="s">
        <v>1350</v>
      </c>
      <c r="AE12" s="45"/>
      <c r="AF12" s="45"/>
      <c r="AG12" s="45" t="s">
        <v>1351</v>
      </c>
      <c r="AH12" s="45"/>
      <c r="AI12" s="45"/>
      <c r="AJ12" s="45" t="s">
        <v>1352</v>
      </c>
      <c r="AK12" s="45"/>
      <c r="AL12" s="45"/>
      <c r="AM12" s="45" t="s">
        <v>1353</v>
      </c>
      <c r="AN12" s="45"/>
      <c r="AO12" s="45"/>
      <c r="AP12" s="45" t="s">
        <v>1354</v>
      </c>
      <c r="AQ12" s="45"/>
      <c r="AR12" s="45"/>
      <c r="AS12" s="45" t="s">
        <v>1355</v>
      </c>
      <c r="AT12" s="45"/>
      <c r="AU12" s="45"/>
      <c r="AV12" s="45" t="s">
        <v>1356</v>
      </c>
      <c r="AW12" s="45"/>
      <c r="AX12" s="45"/>
      <c r="AY12" s="45" t="s">
        <v>1357</v>
      </c>
      <c r="AZ12" s="45"/>
      <c r="BA12" s="45"/>
      <c r="BB12" s="45" t="s">
        <v>1358</v>
      </c>
      <c r="BC12" s="45"/>
      <c r="BD12" s="45"/>
      <c r="BE12" s="45" t="s">
        <v>1359</v>
      </c>
      <c r="BF12" s="45"/>
      <c r="BG12" s="45"/>
      <c r="BH12" s="45" t="s">
        <v>1360</v>
      </c>
      <c r="BI12" s="45"/>
      <c r="BJ12" s="45"/>
      <c r="BK12" s="45" t="s">
        <v>1361</v>
      </c>
      <c r="BL12" s="45"/>
      <c r="BM12" s="45"/>
      <c r="BN12" s="45" t="s">
        <v>1362</v>
      </c>
      <c r="BO12" s="45"/>
      <c r="BP12" s="45"/>
      <c r="BQ12" s="45" t="s">
        <v>1363</v>
      </c>
      <c r="BR12" s="45"/>
      <c r="BS12" s="45"/>
      <c r="BT12" s="45" t="s">
        <v>1364</v>
      </c>
      <c r="BU12" s="45"/>
      <c r="BV12" s="45"/>
      <c r="BW12" s="45" t="s">
        <v>1365</v>
      </c>
      <c r="BX12" s="45"/>
      <c r="BY12" s="45"/>
      <c r="BZ12" s="45" t="s">
        <v>1201</v>
      </c>
      <c r="CA12" s="45"/>
      <c r="CB12" s="45"/>
      <c r="CC12" s="45" t="s">
        <v>1366</v>
      </c>
      <c r="CD12" s="45"/>
      <c r="CE12" s="45"/>
      <c r="CF12" s="45" t="s">
        <v>1367</v>
      </c>
      <c r="CG12" s="45"/>
      <c r="CH12" s="45"/>
      <c r="CI12" s="45" t="s">
        <v>1368</v>
      </c>
      <c r="CJ12" s="45"/>
      <c r="CK12" s="45"/>
      <c r="CL12" s="45" t="s">
        <v>1369</v>
      </c>
      <c r="CM12" s="45"/>
      <c r="CN12" s="45"/>
      <c r="CO12" s="45" t="s">
        <v>1370</v>
      </c>
      <c r="CP12" s="45"/>
      <c r="CQ12" s="45"/>
      <c r="CR12" s="45" t="s">
        <v>1371</v>
      </c>
      <c r="CS12" s="45"/>
      <c r="CT12" s="45"/>
      <c r="CU12" s="45" t="s">
        <v>1372</v>
      </c>
      <c r="CV12" s="45"/>
      <c r="CW12" s="45"/>
      <c r="CX12" s="45" t="s">
        <v>1373</v>
      </c>
      <c r="CY12" s="45"/>
      <c r="CZ12" s="45"/>
      <c r="DA12" s="45" t="s">
        <v>1374</v>
      </c>
      <c r="DB12" s="45"/>
      <c r="DC12" s="45"/>
      <c r="DD12" s="45" t="s">
        <v>1375</v>
      </c>
      <c r="DE12" s="45"/>
      <c r="DF12" s="45"/>
      <c r="DG12" s="45" t="s">
        <v>1376</v>
      </c>
      <c r="DH12" s="45"/>
      <c r="DI12" s="45"/>
      <c r="DJ12" s="59" t="s">
        <v>1377</v>
      </c>
      <c r="DK12" s="59"/>
      <c r="DL12" s="59"/>
      <c r="DM12" s="59" t="s">
        <v>1378</v>
      </c>
      <c r="DN12" s="59"/>
      <c r="DO12" s="59"/>
      <c r="DP12" s="59" t="s">
        <v>1379</v>
      </c>
      <c r="DQ12" s="59"/>
      <c r="DR12" s="59"/>
      <c r="DS12" s="59" t="s">
        <v>1380</v>
      </c>
      <c r="DT12" s="59"/>
      <c r="DU12" s="59"/>
      <c r="DV12" s="59" t="s">
        <v>747</v>
      </c>
      <c r="DW12" s="59"/>
      <c r="DX12" s="59"/>
      <c r="DY12" s="45" t="s">
        <v>763</v>
      </c>
      <c r="DZ12" s="45"/>
      <c r="EA12" s="45"/>
      <c r="EB12" s="45" t="s">
        <v>764</v>
      </c>
      <c r="EC12" s="45"/>
      <c r="ED12" s="45"/>
      <c r="EE12" s="45" t="s">
        <v>1233</v>
      </c>
      <c r="EF12" s="45"/>
      <c r="EG12" s="45"/>
      <c r="EH12" s="45" t="s">
        <v>765</v>
      </c>
      <c r="EI12" s="45"/>
      <c r="EJ12" s="45"/>
      <c r="EK12" s="45" t="s">
        <v>1336</v>
      </c>
      <c r="EL12" s="45"/>
      <c r="EM12" s="45"/>
      <c r="EN12" s="45" t="s">
        <v>768</v>
      </c>
      <c r="EO12" s="45"/>
      <c r="EP12" s="45"/>
      <c r="EQ12" s="45" t="s">
        <v>1242</v>
      </c>
      <c r="ER12" s="45"/>
      <c r="ES12" s="45"/>
      <c r="ET12" s="45" t="s">
        <v>773</v>
      </c>
      <c r="EU12" s="45"/>
      <c r="EV12" s="45"/>
      <c r="EW12" s="45" t="s">
        <v>1245</v>
      </c>
      <c r="EX12" s="45"/>
      <c r="EY12" s="45"/>
      <c r="EZ12" s="45" t="s">
        <v>1247</v>
      </c>
      <c r="FA12" s="45"/>
      <c r="FB12" s="45"/>
      <c r="FC12" s="45" t="s">
        <v>1249</v>
      </c>
      <c r="FD12" s="45"/>
      <c r="FE12" s="45"/>
      <c r="FF12" s="45" t="s">
        <v>1337</v>
      </c>
      <c r="FG12" s="45"/>
      <c r="FH12" s="45"/>
      <c r="FI12" s="45" t="s">
        <v>1252</v>
      </c>
      <c r="FJ12" s="45"/>
      <c r="FK12" s="45"/>
      <c r="FL12" s="45" t="s">
        <v>777</v>
      </c>
      <c r="FM12" s="45"/>
      <c r="FN12" s="45"/>
      <c r="FO12" s="45" t="s">
        <v>1256</v>
      </c>
      <c r="FP12" s="45"/>
      <c r="FQ12" s="45"/>
      <c r="FR12" s="45" t="s">
        <v>1259</v>
      </c>
      <c r="FS12" s="45"/>
      <c r="FT12" s="45"/>
      <c r="FU12" s="45" t="s">
        <v>1263</v>
      </c>
      <c r="FV12" s="45"/>
      <c r="FW12" s="45"/>
      <c r="FX12" s="45" t="s">
        <v>1265</v>
      </c>
      <c r="FY12" s="45"/>
      <c r="FZ12" s="45"/>
      <c r="GA12" s="59" t="s">
        <v>1268</v>
      </c>
      <c r="GB12" s="59"/>
      <c r="GC12" s="59"/>
      <c r="GD12" s="45" t="s">
        <v>782</v>
      </c>
      <c r="GE12" s="45"/>
      <c r="GF12" s="45"/>
      <c r="GG12" s="59" t="s">
        <v>1275</v>
      </c>
      <c r="GH12" s="59"/>
      <c r="GI12" s="59"/>
      <c r="GJ12" s="59" t="s">
        <v>1276</v>
      </c>
      <c r="GK12" s="59"/>
      <c r="GL12" s="59"/>
      <c r="GM12" s="59" t="s">
        <v>1278</v>
      </c>
      <c r="GN12" s="59"/>
      <c r="GO12" s="59"/>
      <c r="GP12" s="59" t="s">
        <v>1279</v>
      </c>
      <c r="GQ12" s="59"/>
      <c r="GR12" s="59"/>
      <c r="GS12" s="59" t="s">
        <v>789</v>
      </c>
      <c r="GT12" s="59"/>
      <c r="GU12" s="59"/>
      <c r="GV12" s="59" t="s">
        <v>791</v>
      </c>
      <c r="GW12" s="59"/>
      <c r="GX12" s="59"/>
      <c r="GY12" s="59" t="s">
        <v>792</v>
      </c>
      <c r="GZ12" s="59"/>
      <c r="HA12" s="59"/>
      <c r="HB12" s="45" t="s">
        <v>1286</v>
      </c>
      <c r="HC12" s="45"/>
      <c r="HD12" s="45"/>
      <c r="HE12" s="45" t="s">
        <v>1288</v>
      </c>
      <c r="HF12" s="45"/>
      <c r="HG12" s="45"/>
      <c r="HH12" s="45" t="s">
        <v>798</v>
      </c>
      <c r="HI12" s="45"/>
      <c r="HJ12" s="45"/>
      <c r="HK12" s="45" t="s">
        <v>1289</v>
      </c>
      <c r="HL12" s="45"/>
      <c r="HM12" s="45"/>
      <c r="HN12" s="45" t="s">
        <v>1292</v>
      </c>
      <c r="HO12" s="45"/>
      <c r="HP12" s="45"/>
      <c r="HQ12" s="45" t="s">
        <v>801</v>
      </c>
      <c r="HR12" s="45"/>
      <c r="HS12" s="45"/>
      <c r="HT12" s="45" t="s">
        <v>799</v>
      </c>
      <c r="HU12" s="45"/>
      <c r="HV12" s="45"/>
      <c r="HW12" s="45" t="s">
        <v>619</v>
      </c>
      <c r="HX12" s="45"/>
      <c r="HY12" s="45"/>
      <c r="HZ12" s="45" t="s">
        <v>1301</v>
      </c>
      <c r="IA12" s="45"/>
      <c r="IB12" s="45"/>
      <c r="IC12" s="45" t="s">
        <v>1305</v>
      </c>
      <c r="ID12" s="45"/>
      <c r="IE12" s="45"/>
      <c r="IF12" s="45" t="s">
        <v>804</v>
      </c>
      <c r="IG12" s="45"/>
      <c r="IH12" s="45"/>
      <c r="II12" s="45" t="s">
        <v>1310</v>
      </c>
      <c r="IJ12" s="45"/>
      <c r="IK12" s="45"/>
      <c r="IL12" s="45" t="s">
        <v>1311</v>
      </c>
      <c r="IM12" s="45"/>
      <c r="IN12" s="45"/>
      <c r="IO12" s="45" t="s">
        <v>1315</v>
      </c>
      <c r="IP12" s="45"/>
      <c r="IQ12" s="45"/>
      <c r="IR12" s="45" t="s">
        <v>1319</v>
      </c>
      <c r="IS12" s="45"/>
      <c r="IT12" s="45"/>
    </row>
    <row r="13" spans="1:692" ht="122.25" customHeight="1" x14ac:dyDescent="0.25">
      <c r="A13" s="46"/>
      <c r="B13" s="46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 x14ac:dyDescent="0.25">
      <c r="A39" s="41" t="s">
        <v>278</v>
      </c>
      <c r="B39" s="42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 x14ac:dyDescent="0.25">
      <c r="A40" s="43" t="s">
        <v>842</v>
      </c>
      <c r="B40" s="4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 x14ac:dyDescent="0.25">
      <c r="B42" t="s">
        <v>813</v>
      </c>
    </row>
    <row r="43" spans="1:692" x14ac:dyDescent="0.25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 x14ac:dyDescent="0.25">
      <c r="B44" t="s">
        <v>815</v>
      </c>
      <c r="C44" t="s">
        <v>808</v>
      </c>
      <c r="D44" s="34">
        <f>(D40+G40+J40+M40+P40+S40+V40)/7</f>
        <v>0</v>
      </c>
      <c r="E44" s="18">
        <f t="shared" ref="E44:E45" si="16">D44/100*25</f>
        <v>0</v>
      </c>
    </row>
    <row r="45" spans="1:692" x14ac:dyDescent="0.25">
      <c r="B45" t="s">
        <v>816</v>
      </c>
      <c r="C45" t="s">
        <v>808</v>
      </c>
      <c r="D45" s="34">
        <f>(E40+H40+K40+N40+Q40+T40+W40)/7</f>
        <v>0</v>
      </c>
      <c r="E45" s="18">
        <f t="shared" si="16"/>
        <v>0</v>
      </c>
    </row>
    <row r="46" spans="1:692" x14ac:dyDescent="0.25">
      <c r="D46" s="27">
        <f>SUM(D43:D45)</f>
        <v>0</v>
      </c>
      <c r="E46" s="27">
        <f>SUM(E43:E45)</f>
        <v>0</v>
      </c>
    </row>
    <row r="47" spans="1:692" x14ac:dyDescent="0.25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 x14ac:dyDescent="0.25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7">
        <f>SUM(D47:D49)</f>
        <v>0</v>
      </c>
      <c r="E50" s="27">
        <f>SUM(E47:E49)</f>
        <v>0</v>
      </c>
    </row>
    <row r="51" spans="2:5" x14ac:dyDescent="0.2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34">
        <f>(DF40+DI40+DL40+DO40+DR40+DU40+DX40)/7</f>
        <v>0</v>
      </c>
      <c r="E53" s="18">
        <f t="shared" si="18"/>
        <v>0</v>
      </c>
    </row>
    <row r="54" spans="2:5" x14ac:dyDescent="0.25">
      <c r="D54" s="27">
        <f>SUM(D51:D53)</f>
        <v>0</v>
      </c>
      <c r="E54" s="27">
        <f>SUM(E51:E53)</f>
        <v>0</v>
      </c>
    </row>
    <row r="55" spans="2:5" x14ac:dyDescent="0.2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7">
        <f>SUM(D55:D57)</f>
        <v>0</v>
      </c>
      <c r="E58" s="27">
        <f>SUM(E55:E57)</f>
        <v>0</v>
      </c>
    </row>
    <row r="59" spans="2:5" x14ac:dyDescent="0.2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34">
        <f>(IB40+IE40+IH40+IK40+IN40+IQ40+IT40)/7</f>
        <v>0</v>
      </c>
      <c r="E61" s="18">
        <f t="shared" si="20"/>
        <v>0</v>
      </c>
    </row>
    <row r="62" spans="2:5" x14ac:dyDescent="0.2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Жайна</cp:lastModifiedBy>
  <dcterms:created xsi:type="dcterms:W3CDTF">2022-12-22T06:57:03Z</dcterms:created>
  <dcterms:modified xsi:type="dcterms:W3CDTF">2024-12-23T16:58:18Z</dcterms:modified>
</cp:coreProperties>
</file>